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ocuments\Draft Annual Budget\ANNEX B\"/>
    </mc:Choice>
  </mc:AlternateContent>
  <bookViews>
    <workbookView xWindow="0" yWindow="0" windowWidth="16815" windowHeight="9045"/>
  </bookViews>
  <sheets>
    <sheet name="Sheet3" sheetId="3" r:id="rId1"/>
  </sheets>
  <definedNames>
    <definedName name="_xlnm.Print_Area" localSheetId="0">Sheet3!$A$1:$K$164</definedName>
  </definedNames>
  <calcPr calcId="152511"/>
</workbook>
</file>

<file path=xl/calcChain.xml><?xml version="1.0" encoding="utf-8"?>
<calcChain xmlns="http://schemas.openxmlformats.org/spreadsheetml/2006/main">
  <c r="K29" i="3" l="1"/>
  <c r="K77" i="3" l="1"/>
  <c r="K76" i="3"/>
  <c r="K75" i="3"/>
  <c r="K74" i="3"/>
  <c r="J30" i="3"/>
  <c r="J47" i="3"/>
  <c r="K146" i="3"/>
  <c r="K145" i="3"/>
  <c r="K144" i="3"/>
  <c r="K141" i="3"/>
  <c r="K140" i="3"/>
  <c r="K139" i="3"/>
  <c r="J137" i="3" l="1"/>
  <c r="H127" i="3"/>
  <c r="H125" i="3"/>
  <c r="H122" i="3"/>
  <c r="H121" i="3"/>
  <c r="H120" i="3"/>
  <c r="H119" i="3"/>
  <c r="H118" i="3"/>
  <c r="J117" i="3"/>
</calcChain>
</file>

<file path=xl/sharedStrings.xml><?xml version="1.0" encoding="utf-8"?>
<sst xmlns="http://schemas.openxmlformats.org/spreadsheetml/2006/main" count="170" uniqueCount="132">
  <si>
    <t>1. MARBLE HALL TOWN HALL AND OTHER COMMUNITY HALLS</t>
  </si>
  <si>
    <t xml:space="preserve">         instruction, dancing lessons or other daily social interaction (per month)</t>
  </si>
  <si>
    <t>Description</t>
  </si>
  <si>
    <t>FREE</t>
  </si>
  <si>
    <t>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</si>
  <si>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</si>
  <si>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</si>
  <si>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</si>
  <si>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</si>
  <si>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</si>
  <si>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</si>
  <si>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</si>
  <si>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</si>
  <si>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</si>
  <si>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</si>
  <si>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</si>
  <si>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</si>
  <si>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</si>
  <si>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</si>
  <si>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</si>
  <si>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</si>
  <si>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</si>
  <si>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</si>
  <si>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</si>
  <si>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</si>
  <si>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</si>
  <si>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</si>
  <si>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</si>
  <si>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</si>
  <si>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</si>
  <si>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</si>
  <si>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</si>
  <si>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</si>
  <si>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</si>
  <si>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</si>
  <si>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</si>
  <si>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</si>
  <si>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</si>
  <si>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</si>
  <si>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</si>
  <si>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Hiring of Service delivery equipment( all services are charged per hour)</t>
  </si>
  <si>
    <t>NB: ALL TARIFFS INCLUDE VAT</t>
  </si>
  <si>
    <t>Proposed Tariffs 2017/18</t>
  </si>
  <si>
    <t>Current Tariff
2016/17</t>
  </si>
  <si>
    <t>2. OTHER CHARGES</t>
  </si>
  <si>
    <t>2.1 Address list</t>
  </si>
  <si>
    <t>2.2 R/D Cheque / ACB Fee</t>
  </si>
  <si>
    <t>2.4 Address Search</t>
  </si>
  <si>
    <t>2.5 Information for Clearance Certificate</t>
  </si>
  <si>
    <t>2.6 Clearance Certificate</t>
  </si>
  <si>
    <t>2.7 Cutting of Grass - (Vacant Stands) per m²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</si>
  <si>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</si>
  <si>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</si>
  <si>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</si>
  <si>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</si>
  <si>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</si>
  <si>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</si>
  <si>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</si>
  <si>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</si>
  <si>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</si>
  <si>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</si>
  <si>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</si>
  <si>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</si>
  <si>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</si>
  <si>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</si>
  <si>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</si>
  <si>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</si>
  <si>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</si>
  <si>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</si>
  <si>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</si>
  <si>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</si>
  <si>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</si>
  <si>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</si>
  <si>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</si>
  <si>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</si>
  <si>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</si>
  <si>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</si>
  <si>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</si>
  <si>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</si>
  <si>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</si>
  <si>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</si>
  <si>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</si>
  <si>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</si>
  <si>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</si>
  <si>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</si>
  <si>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</si>
  <si>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</si>
  <si>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</si>
  <si>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6.2 Use of Testing ground for the purpose of training of learner driver (Per month or
part thereof) charged Per Driving School/Instructor</t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</si>
  <si>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</si>
  <si>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</si>
  <si>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</si>
  <si>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</si>
  <si>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</si>
  <si>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</si>
  <si>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</si>
  <si>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t>1.1.2 Rental per period from 8h00 - 24h00 for Town Hall (weekdays)</t>
  </si>
  <si>
    <t>OTHER HALLS</t>
  </si>
  <si>
    <t xml:space="preserve">Fixed price for  use profit motive event </t>
  </si>
  <si>
    <t>2.3 Valuation Roll Hardcopy R5 PER PAGE</t>
  </si>
  <si>
    <t>2.3 Valuation Roll  Electronic Format</t>
  </si>
  <si>
    <t>2.8 Minimum Charge per stand for cutting vacant stand on request</t>
  </si>
  <si>
    <t>3. POSTERS:</t>
  </si>
  <si>
    <t>6.1 Traffic officers assisting with regulating of traffic during races, sport processions or 
any other activities held on public roads - Per Traffic Officer Per Hour</t>
  </si>
  <si>
    <t>1.1.3 Rental per period from 8h00 - 24h00 for Town Hall (Saturday, Sunday and Public holidays)</t>
  </si>
  <si>
    <t>1.1.4 Change, postponement or cancellation of reservation</t>
  </si>
  <si>
    <t>1.1.5 Tables (if available, only if hall is rented) each (Deposit)</t>
  </si>
  <si>
    <t>1.1.6 Chairs (if available, only if hall is rented) each (Deposit)</t>
  </si>
  <si>
    <t xml:space="preserve">1.1.7 Hall rental- Renting the hall for regular use for the purpose of Aerobic </t>
  </si>
  <si>
    <t>1.1.8 Hall rental churches for religious purposes(per day)</t>
  </si>
  <si>
    <t>1.1.10 Hawker Stall (per month)</t>
  </si>
  <si>
    <t>1.1.11 Season/Ocassional Hawkers rates from outside the Municipality</t>
  </si>
  <si>
    <t>1.1.9 Hall rental  schools for scholastic purposes(per day)</t>
  </si>
  <si>
    <t>Wall of remembrance</t>
  </si>
  <si>
    <r>
      <t xml:space="preserve">7. </t>
    </r>
    <r>
      <rPr>
        <b/>
        <u/>
        <sz val="12"/>
        <rFont val="Times New Roman"/>
        <family val="1"/>
      </rPr>
      <t xml:space="preserve">CREDIT CONTROL </t>
    </r>
    <r>
      <rPr>
        <sz val="12"/>
        <rFont val="Times New Roman"/>
        <family val="1"/>
      </rPr>
      <t xml:space="preserve"> </t>
    </r>
  </si>
  <si>
    <r>
      <t>8.2</t>
    </r>
    <r>
      <rPr>
        <b/>
        <sz val="12"/>
        <rFont val="Times New Roman"/>
        <family val="1"/>
      </rPr>
      <t xml:space="preserve"> Non-refundable Fee</t>
    </r>
  </si>
  <si>
    <t xml:space="preserve">Referee to billboards tariffs  </t>
  </si>
  <si>
    <t xml:space="preserve"> Tariffs 2017/18</t>
  </si>
  <si>
    <t>Proposed 2018/2019</t>
  </si>
  <si>
    <t>Main Hall (Maria Visagie)</t>
  </si>
  <si>
    <t>Proposed 2018/2019 Tariffs</t>
  </si>
  <si>
    <t>Tariffs 2017/18</t>
  </si>
  <si>
    <t xml:space="preserve"> 2017/18 Tariffs</t>
  </si>
  <si>
    <t>2017/2018</t>
  </si>
  <si>
    <t>2017/2018 Tariffs</t>
  </si>
  <si>
    <t>Proposed Tariffs 2018/19</t>
  </si>
  <si>
    <t>BURIAL OUTSIDE MARBLE HALL</t>
  </si>
  <si>
    <t>2017/18 Tariff</t>
  </si>
  <si>
    <t>2018-2019</t>
  </si>
  <si>
    <t>Bank tariff +6 of the bank tariff%</t>
  </si>
  <si>
    <t>4.1.6 Indingents (must be registered)</t>
  </si>
  <si>
    <t>Fine- Stands not cleaned by the owners as per Tariff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</si>
</sst>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 * #,##0_ ;_ * \-#,##0_ ;_ * &quot;-&quot;_ ;_ @_ "/>
    <numFmt numFmtId="166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121">
    <xf numFmtId="0" fontId="0" fillId="0" borderId="0" xfId="0"/>
    <xf numFmtId="0" fontId="3" fillId="5" borderId="0" xfId="0" applyFont="1" applyFill="1"/>
    <xf numFmtId="0" fontId="3" fillId="0" borderId="0" xfId="0" applyFont="1"/>
    <xf numFmtId="166" fontId="3" fillId="0" borderId="1" xfId="1" applyFont="1" applyBorder="1"/>
    <xf numFmtId="41" fontId="3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5" fillId="0" borderId="1" xfId="0" applyFont="1" applyFill="1" applyBorder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Fill="1"/>
    <xf numFmtId="4" fontId="4" fillId="0" borderId="0" xfId="0" applyNumberFormat="1" applyFont="1" applyFill="1"/>
    <xf numFmtId="0" fontId="6" fillId="0" borderId="1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1" xfId="0" applyFont="1" applyFill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164" fontId="3" fillId="0" borderId="0" xfId="0" applyNumberFormat="1" applyFont="1"/>
    <xf numFmtId="0" fontId="7" fillId="0" borderId="0" xfId="0" applyFont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41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1" applyFont="1" applyBorder="1"/>
    <xf numFmtId="41" fontId="3" fillId="0" borderId="0" xfId="1" applyNumberFormat="1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4" fillId="0" borderId="1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41" fontId="3" fillId="0" borderId="0" xfId="0" applyNumberFormat="1" applyFont="1"/>
    <xf numFmtId="0" fontId="3" fillId="5" borderId="1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10" fillId="0" borderId="0" xfId="0" applyFont="1" applyAlignment="1"/>
    <xf numFmtId="165" fontId="3" fillId="0" borderId="1" xfId="1" applyNumberFormat="1" applyFont="1" applyBorder="1"/>
    <xf numFmtId="164" fontId="3" fillId="0" borderId="1" xfId="0" applyNumberFormat="1" applyFont="1" applyBorder="1"/>
    <xf numFmtId="41" fontId="3" fillId="0" borderId="2" xfId="1" applyNumberFormat="1" applyFont="1" applyBorder="1"/>
    <xf numFmtId="41" fontId="3" fillId="0" borderId="2" xfId="0" applyNumberFormat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1" fontId="3" fillId="5" borderId="1" xfId="0" applyNumberFormat="1" applyFont="1" applyFill="1" applyBorder="1"/>
    <xf numFmtId="0" fontId="4" fillId="5" borderId="0" xfId="2" applyFont="1" applyFill="1" applyBorder="1"/>
    <xf numFmtId="2" fontId="3" fillId="5" borderId="0" xfId="0" applyNumberFormat="1" applyFont="1" applyFill="1" applyBorder="1"/>
    <xf numFmtId="0" fontId="6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2" borderId="14" xfId="0" applyFont="1" applyFill="1" applyBorder="1" applyAlignment="1">
      <alignment wrapText="1"/>
    </xf>
    <xf numFmtId="3" fontId="4" fillId="0" borderId="0" xfId="0" applyNumberFormat="1" applyFont="1" applyBorder="1"/>
    <xf numFmtId="0" fontId="0" fillId="0" borderId="1" xfId="0" applyBorder="1" applyAlignment="1">
      <alignment vertical="center"/>
    </xf>
    <xf numFmtId="4" fontId="4" fillId="0" borderId="3" xfId="0" applyNumberFormat="1" applyFont="1" applyBorder="1"/>
    <xf numFmtId="0" fontId="3" fillId="5" borderId="3" xfId="0" applyFont="1" applyFill="1" applyBorder="1"/>
    <xf numFmtId="0" fontId="6" fillId="2" borderId="1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6" fillId="0" borderId="0" xfId="0" applyFont="1" applyBorder="1" applyAlignment="1"/>
    <xf numFmtId="4" fontId="4" fillId="0" borderId="1" xfId="0" applyNumberFormat="1" applyFont="1" applyFill="1" applyBorder="1"/>
    <xf numFmtId="2" fontId="3" fillId="0" borderId="0" xfId="0" applyNumberFormat="1" applyFont="1"/>
    <xf numFmtId="0" fontId="3" fillId="0" borderId="1" xfId="0" applyFont="1" applyBorder="1"/>
    <xf numFmtId="3" fontId="4" fillId="0" borderId="1" xfId="0" applyNumberFormat="1" applyFont="1" applyFill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65" fontId="3" fillId="0" borderId="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5" xfId="0" applyFont="1" applyBorder="1" applyAlignment="1"/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7"/>
  <sheetViews>
    <sheetView tabSelected="1" view="pageBreakPreview" topLeftCell="A135" zoomScale="60" zoomScaleNormal="100" workbookViewId="0">
      <selection activeCell="F150" sqref="F150"/>
    </sheetView>
  </sheetViews>
  <sheetFormatPr defaultRowHeight="15.75" x14ac:dyDescent="0.25"/>
  <cols>
    <col min="1" max="1" width="7" style="2" customWidth="1"/>
    <col min="2" max="2" width="6.7109375" style="2" customWidth="1"/>
    <col min="3" max="3" width="9.7109375" style="2" bestFit="1" customWidth="1"/>
    <col min="4" max="4" width="9.140625" style="2"/>
    <col min="5" max="5" width="37.42578125" style="2" customWidth="1"/>
    <col min="6" max="6" width="9.140625" style="2"/>
    <col min="7" max="7" width="8.5703125" style="2" customWidth="1"/>
    <col min="8" max="8" width="10.140625" style="2" hidden="1" customWidth="1"/>
    <col min="9" max="9" width="16.140625" style="2" customWidth="1"/>
    <col min="10" max="10" width="15.28515625" style="2" customWidth="1"/>
    <col min="11" max="11" width="26.85546875" style="2" bestFit="1" customWidth="1"/>
    <col min="12" max="12" width="15.28515625" style="2" customWidth="1"/>
    <col min="13" max="16" width="15.5703125" style="2" customWidth="1"/>
    <col min="17" max="16384" width="9.140625" style="2"/>
  </cols>
  <sheetData>
    <row r="2" spans="2:12" ht="30" x14ac:dyDescent="0.4">
      <c r="B2" s="103" t="s">
        <v>5</v>
      </c>
      <c r="C2" s="103"/>
      <c r="D2" s="103"/>
      <c r="E2" s="103"/>
      <c r="F2" s="103"/>
      <c r="G2" s="103"/>
      <c r="H2" s="103"/>
      <c r="I2" s="103"/>
      <c r="J2" s="103"/>
      <c r="K2" s="103"/>
      <c r="L2" s="13"/>
    </row>
    <row r="4" spans="2:12" x14ac:dyDescent="0.25">
      <c r="D4" s="104" t="s">
        <v>6</v>
      </c>
      <c r="E4" s="104"/>
      <c r="F4" s="104"/>
      <c r="G4" s="104"/>
      <c r="H4" s="104"/>
      <c r="I4" s="104"/>
      <c r="J4" s="104"/>
    </row>
    <row r="6" spans="2:12" x14ac:dyDescent="0.25">
      <c r="F6" s="104" t="s">
        <v>128</v>
      </c>
      <c r="G6" s="104"/>
      <c r="H6" s="104"/>
      <c r="I6" s="104"/>
    </row>
    <row r="7" spans="2:12" x14ac:dyDescent="0.25">
      <c r="C7" s="105" t="s">
        <v>7</v>
      </c>
      <c r="D7" s="105"/>
      <c r="E7" s="105"/>
      <c r="F7" s="105"/>
    </row>
    <row r="8" spans="2:12" x14ac:dyDescent="0.25">
      <c r="C8" s="106" t="s">
        <v>9</v>
      </c>
      <c r="D8" s="107"/>
      <c r="E8" s="108"/>
      <c r="F8" s="14" t="s">
        <v>8</v>
      </c>
    </row>
    <row r="9" spans="2:12" x14ac:dyDescent="0.25">
      <c r="C9" s="109" t="s">
        <v>10</v>
      </c>
      <c r="D9" s="110"/>
      <c r="E9" s="111"/>
      <c r="F9" s="15">
        <v>1</v>
      </c>
    </row>
    <row r="10" spans="2:12" x14ac:dyDescent="0.25">
      <c r="C10" s="112" t="s">
        <v>11</v>
      </c>
      <c r="D10" s="113"/>
      <c r="E10" s="114"/>
      <c r="F10" s="15">
        <v>2</v>
      </c>
    </row>
    <row r="11" spans="2:12" x14ac:dyDescent="0.25">
      <c r="C11" s="112" t="s">
        <v>12</v>
      </c>
      <c r="D11" s="113"/>
      <c r="E11" s="114"/>
      <c r="F11" s="16" t="s">
        <v>36</v>
      </c>
    </row>
    <row r="12" spans="2:12" x14ac:dyDescent="0.25">
      <c r="C12" s="112" t="s">
        <v>13</v>
      </c>
      <c r="D12" s="113"/>
      <c r="E12" s="114"/>
      <c r="F12" s="15">
        <v>3</v>
      </c>
    </row>
    <row r="13" spans="2:12" x14ac:dyDescent="0.25">
      <c r="C13" s="112" t="s">
        <v>14</v>
      </c>
      <c r="D13" s="113"/>
      <c r="E13" s="114"/>
      <c r="F13" s="15">
        <v>4</v>
      </c>
    </row>
    <row r="14" spans="2:12" x14ac:dyDescent="0.25">
      <c r="C14" s="112" t="s">
        <v>15</v>
      </c>
      <c r="D14" s="113"/>
      <c r="E14" s="114"/>
      <c r="F14" s="15">
        <v>4</v>
      </c>
    </row>
    <row r="15" spans="2:12" x14ac:dyDescent="0.25">
      <c r="C15" s="112" t="s">
        <v>16</v>
      </c>
      <c r="D15" s="113"/>
      <c r="E15" s="114"/>
      <c r="F15" s="15">
        <v>5</v>
      </c>
    </row>
    <row r="16" spans="2:12" x14ac:dyDescent="0.25">
      <c r="C16" s="112" t="s">
        <v>17</v>
      </c>
      <c r="D16" s="113"/>
      <c r="E16" s="114"/>
      <c r="F16" s="16" t="s">
        <v>37</v>
      </c>
    </row>
    <row r="17" spans="1:12" x14ac:dyDescent="0.25">
      <c r="C17" s="115" t="s">
        <v>39</v>
      </c>
      <c r="D17" s="116"/>
      <c r="E17" s="117"/>
      <c r="F17" s="17">
        <v>6</v>
      </c>
    </row>
    <row r="18" spans="1:12" x14ac:dyDescent="0.25">
      <c r="C18" s="70" t="s">
        <v>38</v>
      </c>
      <c r="D18" s="70"/>
      <c r="E18" s="70"/>
      <c r="F18" s="55">
        <v>7</v>
      </c>
    </row>
    <row r="19" spans="1:12" ht="15" customHeight="1" x14ac:dyDescent="0.25">
      <c r="A19" s="18" t="s">
        <v>41</v>
      </c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20"/>
    </row>
    <row r="21" spans="1:12" x14ac:dyDescent="0.25">
      <c r="A21" s="21" t="s">
        <v>0</v>
      </c>
    </row>
    <row r="22" spans="1:12" ht="31.5" x14ac:dyDescent="0.25">
      <c r="A22" s="21">
        <v>1.1000000000000001</v>
      </c>
      <c r="B22" s="21" t="s">
        <v>18</v>
      </c>
      <c r="C22" s="21"/>
      <c r="J22" s="23" t="s">
        <v>117</v>
      </c>
      <c r="K22" s="23" t="s">
        <v>118</v>
      </c>
    </row>
    <row r="23" spans="1:12" x14ac:dyDescent="0.25">
      <c r="A23" s="88" t="s">
        <v>119</v>
      </c>
      <c r="B23" s="88"/>
      <c r="C23" s="88"/>
      <c r="D23" s="88"/>
      <c r="J23" s="23"/>
      <c r="K23" s="24"/>
    </row>
    <row r="24" spans="1:12" x14ac:dyDescent="0.25">
      <c r="B24" s="75" t="s">
        <v>20</v>
      </c>
      <c r="C24" s="75"/>
      <c r="D24" s="75"/>
      <c r="E24" s="75"/>
      <c r="F24" s="75"/>
      <c r="G24" s="75"/>
      <c r="H24" s="75"/>
      <c r="I24" s="75"/>
      <c r="J24" s="5">
        <v>2000</v>
      </c>
      <c r="K24" s="5">
        <v>2110</v>
      </c>
    </row>
    <row r="25" spans="1:12" x14ac:dyDescent="0.25">
      <c r="B25" s="75" t="s">
        <v>96</v>
      </c>
      <c r="C25" s="86"/>
      <c r="D25" s="86"/>
      <c r="E25" s="86"/>
      <c r="F25" s="86"/>
      <c r="G25" s="86"/>
      <c r="H25" s="86"/>
      <c r="I25" s="86"/>
      <c r="J25" s="5">
        <v>1200</v>
      </c>
      <c r="K25" s="5">
        <v>1270</v>
      </c>
    </row>
    <row r="26" spans="1:12" x14ac:dyDescent="0.25">
      <c r="B26" s="6" t="s">
        <v>104</v>
      </c>
      <c r="C26" s="52"/>
      <c r="D26" s="52"/>
      <c r="E26" s="52"/>
      <c r="F26" s="52"/>
      <c r="G26" s="52"/>
      <c r="H26" s="52"/>
      <c r="I26" s="52"/>
      <c r="J26" s="5">
        <v>1500</v>
      </c>
      <c r="K26" s="5">
        <v>1580</v>
      </c>
    </row>
    <row r="27" spans="1:12" x14ac:dyDescent="0.25">
      <c r="B27" s="75" t="s">
        <v>105</v>
      </c>
      <c r="C27" s="86"/>
      <c r="D27" s="86"/>
      <c r="E27" s="86"/>
      <c r="F27" s="86"/>
      <c r="G27" s="86"/>
      <c r="H27" s="86"/>
      <c r="I27" s="86"/>
      <c r="J27" s="5">
        <v>280</v>
      </c>
      <c r="K27" s="68">
        <v>0</v>
      </c>
    </row>
    <row r="28" spans="1:12" s="10" customFormat="1" x14ac:dyDescent="0.25">
      <c r="B28" s="101" t="s">
        <v>106</v>
      </c>
      <c r="C28" s="102"/>
      <c r="D28" s="102"/>
      <c r="E28" s="102"/>
      <c r="F28" s="102"/>
      <c r="G28" s="102"/>
      <c r="H28" s="102"/>
      <c r="I28" s="102"/>
      <c r="J28" s="68">
        <v>0</v>
      </c>
      <c r="K28" s="68">
        <v>0</v>
      </c>
    </row>
    <row r="29" spans="1:12" s="10" customFormat="1" x14ac:dyDescent="0.25">
      <c r="B29" s="101" t="s">
        <v>107</v>
      </c>
      <c r="C29" s="102"/>
      <c r="D29" s="102"/>
      <c r="E29" s="102"/>
      <c r="F29" s="102"/>
      <c r="G29" s="102"/>
      <c r="H29" s="102"/>
      <c r="I29" s="102"/>
      <c r="J29" s="68">
        <v>0</v>
      </c>
      <c r="K29" s="68">
        <f t="shared" ref="J29:K30" si="0">J29*1.061</f>
        <v>0</v>
      </c>
    </row>
    <row r="30" spans="1:12" s="10" customFormat="1" x14ac:dyDescent="0.25">
      <c r="B30" s="101" t="s">
        <v>108</v>
      </c>
      <c r="C30" s="102"/>
      <c r="D30" s="102"/>
      <c r="E30" s="102"/>
      <c r="F30" s="102"/>
      <c r="G30" s="102"/>
      <c r="H30" s="102"/>
      <c r="I30" s="102"/>
      <c r="J30" s="68">
        <f t="shared" si="0"/>
        <v>0</v>
      </c>
      <c r="K30" s="68">
        <v>0</v>
      </c>
    </row>
    <row r="31" spans="1:12" x14ac:dyDescent="0.25">
      <c r="B31" s="53" t="s">
        <v>1</v>
      </c>
      <c r="C31" s="53"/>
      <c r="D31" s="53"/>
      <c r="E31" s="53"/>
      <c r="F31" s="53"/>
      <c r="G31" s="53"/>
      <c r="H31" s="53"/>
      <c r="I31" s="53"/>
      <c r="J31" s="5">
        <v>660</v>
      </c>
      <c r="K31" s="5">
        <v>700</v>
      </c>
    </row>
    <row r="32" spans="1:12" x14ac:dyDescent="0.25">
      <c r="B32" s="75" t="s">
        <v>109</v>
      </c>
      <c r="C32" s="86"/>
      <c r="D32" s="86"/>
      <c r="E32" s="86"/>
      <c r="F32" s="86"/>
      <c r="G32" s="86"/>
      <c r="H32" s="86"/>
      <c r="I32" s="86"/>
      <c r="J32" s="5">
        <v>1200</v>
      </c>
      <c r="K32" s="5">
        <v>1270</v>
      </c>
    </row>
    <row r="33" spans="1:12" x14ac:dyDescent="0.25">
      <c r="B33" s="75" t="s">
        <v>112</v>
      </c>
      <c r="C33" s="86"/>
      <c r="D33" s="86"/>
      <c r="E33" s="86"/>
      <c r="F33" s="86"/>
      <c r="G33" s="86"/>
      <c r="H33" s="86"/>
      <c r="I33" s="86"/>
      <c r="J33" s="5">
        <v>800</v>
      </c>
      <c r="K33" s="5">
        <v>850</v>
      </c>
    </row>
    <row r="34" spans="1:12" x14ac:dyDescent="0.25">
      <c r="B34" s="75" t="s">
        <v>110</v>
      </c>
      <c r="C34" s="86"/>
      <c r="D34" s="86"/>
      <c r="E34" s="86"/>
      <c r="F34" s="86"/>
      <c r="G34" s="86"/>
      <c r="H34" s="86"/>
      <c r="I34" s="86"/>
      <c r="J34" s="5">
        <v>120</v>
      </c>
      <c r="K34" s="5">
        <v>130</v>
      </c>
    </row>
    <row r="35" spans="1:12" x14ac:dyDescent="0.25">
      <c r="B35" s="75" t="s">
        <v>111</v>
      </c>
      <c r="C35" s="86"/>
      <c r="D35" s="86"/>
      <c r="E35" s="86"/>
      <c r="F35" s="86"/>
      <c r="G35" s="86"/>
      <c r="H35" s="86"/>
      <c r="I35" s="86"/>
      <c r="J35" s="5">
        <v>660</v>
      </c>
      <c r="K35" s="5">
        <v>700</v>
      </c>
    </row>
    <row r="36" spans="1:12" x14ac:dyDescent="0.25">
      <c r="B36" s="26"/>
      <c r="C36" s="27"/>
      <c r="D36" s="27"/>
      <c r="E36" s="27"/>
      <c r="F36" s="27"/>
      <c r="G36" s="27"/>
      <c r="H36" s="27"/>
      <c r="I36" s="27"/>
      <c r="J36" s="5"/>
      <c r="K36" s="5"/>
    </row>
    <row r="37" spans="1:12" ht="18.75" x14ac:dyDescent="0.3">
      <c r="B37" s="7" t="s">
        <v>98</v>
      </c>
      <c r="C37" s="8"/>
      <c r="D37" s="9"/>
      <c r="E37" s="9"/>
      <c r="F37" s="9"/>
      <c r="G37" s="9"/>
      <c r="H37" s="9"/>
      <c r="I37" s="9"/>
      <c r="J37" s="5">
        <v>3500</v>
      </c>
      <c r="K37" s="5">
        <v>3680</v>
      </c>
    </row>
    <row r="38" spans="1:12" x14ac:dyDescent="0.25">
      <c r="B38" s="26"/>
      <c r="C38" s="27"/>
      <c r="D38" s="27"/>
      <c r="E38" s="27"/>
      <c r="F38" s="27"/>
      <c r="G38" s="27"/>
      <c r="H38" s="27"/>
      <c r="I38" s="27"/>
      <c r="K38" s="58"/>
      <c r="L38" s="25"/>
    </row>
    <row r="39" spans="1:12" x14ac:dyDescent="0.25">
      <c r="A39" s="88" t="s">
        <v>97</v>
      </c>
      <c r="B39" s="88"/>
      <c r="C39" s="88"/>
      <c r="D39" s="88"/>
      <c r="E39" s="27"/>
      <c r="F39" s="27"/>
      <c r="G39" s="27"/>
      <c r="H39" s="27"/>
      <c r="I39" s="27"/>
      <c r="K39" s="58"/>
      <c r="L39" s="25"/>
    </row>
    <row r="40" spans="1:12" ht="31.5" x14ac:dyDescent="0.25">
      <c r="B40" s="26"/>
      <c r="C40" s="27"/>
      <c r="D40" s="27"/>
      <c r="E40" s="27"/>
      <c r="F40" s="27"/>
      <c r="G40" s="27"/>
      <c r="H40" s="27"/>
      <c r="I40" s="27"/>
      <c r="J40" s="57" t="s">
        <v>122</v>
      </c>
      <c r="K40" s="23" t="s">
        <v>120</v>
      </c>
    </row>
    <row r="41" spans="1:12" x14ac:dyDescent="0.25">
      <c r="A41" s="18"/>
      <c r="B41" s="75" t="s">
        <v>20</v>
      </c>
      <c r="C41" s="75"/>
      <c r="D41" s="75"/>
      <c r="E41" s="75"/>
      <c r="F41" s="75"/>
      <c r="G41" s="75"/>
      <c r="H41" s="75"/>
      <c r="I41" s="75"/>
      <c r="J41" s="25">
        <v>1000</v>
      </c>
      <c r="K41" s="25">
        <v>1050</v>
      </c>
    </row>
    <row r="42" spans="1:12" x14ac:dyDescent="0.25">
      <c r="B42" s="75" t="s">
        <v>96</v>
      </c>
      <c r="C42" s="86"/>
      <c r="D42" s="86"/>
      <c r="E42" s="86"/>
      <c r="F42" s="86"/>
      <c r="G42" s="86"/>
      <c r="H42" s="86"/>
      <c r="I42" s="86"/>
      <c r="J42" s="25">
        <v>900</v>
      </c>
      <c r="K42" s="25">
        <v>950</v>
      </c>
    </row>
    <row r="43" spans="1:12" x14ac:dyDescent="0.25">
      <c r="B43" s="6" t="s">
        <v>104</v>
      </c>
      <c r="C43" s="52"/>
      <c r="D43" s="52"/>
      <c r="E43" s="52"/>
      <c r="F43" s="52"/>
      <c r="G43" s="52"/>
      <c r="H43" s="52"/>
      <c r="I43" s="52"/>
      <c r="J43" s="25">
        <v>1200</v>
      </c>
      <c r="K43" s="25">
        <v>1270</v>
      </c>
    </row>
    <row r="44" spans="1:12" x14ac:dyDescent="0.25">
      <c r="B44" s="75" t="s">
        <v>105</v>
      </c>
      <c r="C44" s="86"/>
      <c r="D44" s="86"/>
      <c r="E44" s="86"/>
      <c r="F44" s="86"/>
      <c r="G44" s="86"/>
      <c r="H44" s="86"/>
      <c r="I44" s="86"/>
      <c r="J44" s="5">
        <v>280</v>
      </c>
      <c r="K44" s="5">
        <v>300</v>
      </c>
    </row>
    <row r="45" spans="1:12" x14ac:dyDescent="0.25">
      <c r="B45" s="75" t="s">
        <v>106</v>
      </c>
      <c r="C45" s="86"/>
      <c r="D45" s="86"/>
      <c r="E45" s="86"/>
      <c r="F45" s="86"/>
      <c r="G45" s="86"/>
      <c r="H45" s="86"/>
      <c r="I45" s="86"/>
      <c r="J45" s="5">
        <v>0</v>
      </c>
      <c r="K45" s="5"/>
    </row>
    <row r="46" spans="1:12" x14ac:dyDescent="0.25">
      <c r="B46" s="75" t="s">
        <v>107</v>
      </c>
      <c r="C46" s="86"/>
      <c r="D46" s="86"/>
      <c r="E46" s="86"/>
      <c r="F46" s="86"/>
      <c r="G46" s="86"/>
      <c r="H46" s="86"/>
      <c r="I46" s="86"/>
      <c r="J46" s="5">
        <v>0</v>
      </c>
      <c r="K46" s="5"/>
    </row>
    <row r="47" spans="1:12" x14ac:dyDescent="0.25">
      <c r="B47" s="75" t="s">
        <v>108</v>
      </c>
      <c r="C47" s="86"/>
      <c r="D47" s="86"/>
      <c r="E47" s="86"/>
      <c r="F47" s="86"/>
      <c r="G47" s="86"/>
      <c r="H47" s="86"/>
      <c r="I47" s="86"/>
      <c r="J47" s="5">
        <f t="shared" ref="J47" si="1">I47*1.061</f>
        <v>0</v>
      </c>
      <c r="K47" s="5"/>
    </row>
    <row r="48" spans="1:12" x14ac:dyDescent="0.25">
      <c r="B48" s="53" t="s">
        <v>1</v>
      </c>
      <c r="C48" s="53"/>
      <c r="D48" s="53"/>
      <c r="E48" s="53"/>
      <c r="F48" s="53"/>
      <c r="G48" s="53"/>
      <c r="H48" s="53"/>
      <c r="I48" s="53"/>
      <c r="J48" s="5">
        <v>660</v>
      </c>
      <c r="K48" s="5">
        <v>700</v>
      </c>
    </row>
    <row r="49" spans="1:16" x14ac:dyDescent="0.25">
      <c r="B49" s="75" t="s">
        <v>109</v>
      </c>
      <c r="C49" s="86"/>
      <c r="D49" s="86"/>
      <c r="E49" s="86"/>
      <c r="F49" s="86"/>
      <c r="G49" s="86"/>
      <c r="H49" s="86"/>
      <c r="I49" s="86"/>
      <c r="J49" s="5">
        <v>900</v>
      </c>
      <c r="K49" s="5">
        <v>950</v>
      </c>
    </row>
    <row r="50" spans="1:16" x14ac:dyDescent="0.25">
      <c r="B50" s="75" t="s">
        <v>112</v>
      </c>
      <c r="C50" s="86"/>
      <c r="D50" s="86"/>
      <c r="E50" s="86"/>
      <c r="F50" s="86"/>
      <c r="G50" s="86"/>
      <c r="H50" s="86"/>
      <c r="I50" s="86"/>
      <c r="J50" s="5">
        <v>500</v>
      </c>
      <c r="K50" s="5">
        <v>530</v>
      </c>
    </row>
    <row r="51" spans="1:16" x14ac:dyDescent="0.25">
      <c r="B51" s="75" t="s">
        <v>110</v>
      </c>
      <c r="C51" s="86"/>
      <c r="D51" s="86"/>
      <c r="E51" s="86"/>
      <c r="F51" s="86"/>
      <c r="G51" s="86"/>
      <c r="H51" s="86"/>
      <c r="I51" s="86"/>
      <c r="J51" s="5">
        <v>120</v>
      </c>
      <c r="K51" s="5">
        <v>130</v>
      </c>
    </row>
    <row r="52" spans="1:16" x14ac:dyDescent="0.25">
      <c r="B52" s="75" t="s">
        <v>111</v>
      </c>
      <c r="C52" s="86"/>
      <c r="D52" s="86"/>
      <c r="E52" s="86"/>
      <c r="F52" s="86"/>
      <c r="G52" s="86"/>
      <c r="H52" s="86"/>
      <c r="I52" s="86"/>
      <c r="J52" s="5">
        <v>660</v>
      </c>
      <c r="K52" s="5">
        <v>700</v>
      </c>
    </row>
    <row r="53" spans="1:16" x14ac:dyDescent="0.25">
      <c r="B53" s="26"/>
      <c r="C53" s="27"/>
      <c r="D53" s="27"/>
      <c r="E53" s="27"/>
      <c r="F53" s="27"/>
      <c r="G53" s="27"/>
      <c r="H53" s="27"/>
      <c r="I53" s="27"/>
      <c r="J53" s="5"/>
      <c r="K53" s="5"/>
    </row>
    <row r="54" spans="1:16" ht="18.75" x14ac:dyDescent="0.3">
      <c r="B54" s="100" t="s">
        <v>98</v>
      </c>
      <c r="C54" s="100"/>
      <c r="D54" s="100"/>
      <c r="E54" s="100"/>
      <c r="F54" s="27"/>
      <c r="G54" s="27"/>
      <c r="H54" s="27"/>
      <c r="I54" s="27"/>
      <c r="J54" s="5">
        <v>1500</v>
      </c>
      <c r="K54" s="5">
        <v>1580</v>
      </c>
    </row>
    <row r="55" spans="1:16" x14ac:dyDescent="0.25">
      <c r="B55" s="26"/>
      <c r="C55" s="27"/>
      <c r="D55" s="27"/>
      <c r="E55" s="27"/>
      <c r="F55" s="27"/>
      <c r="G55" s="27"/>
      <c r="H55" s="27"/>
      <c r="I55" s="27"/>
      <c r="K55" s="28"/>
      <c r="L55" s="29"/>
      <c r="M55" s="25"/>
      <c r="N55" s="25"/>
      <c r="O55" s="58"/>
      <c r="P55" s="25"/>
    </row>
    <row r="56" spans="1:16" x14ac:dyDescent="0.25">
      <c r="B56" s="26"/>
      <c r="C56" s="27"/>
      <c r="D56" s="27"/>
      <c r="E56" s="27"/>
      <c r="F56" s="27"/>
      <c r="G56" s="27"/>
      <c r="H56" s="27"/>
      <c r="I56" s="27"/>
      <c r="K56" s="58"/>
      <c r="L56" s="25"/>
      <c r="M56" s="54"/>
      <c r="N56" s="54"/>
    </row>
    <row r="57" spans="1:16" x14ac:dyDescent="0.25">
      <c r="B57" s="26"/>
      <c r="C57" s="27"/>
      <c r="D57" s="27"/>
      <c r="E57" s="27"/>
      <c r="F57" s="27"/>
      <c r="G57" s="27"/>
      <c r="H57" s="27"/>
      <c r="I57" s="27"/>
      <c r="K57" s="58"/>
      <c r="L57" s="25"/>
      <c r="M57" s="54"/>
      <c r="N57" s="54"/>
    </row>
    <row r="58" spans="1:16" ht="31.5" x14ac:dyDescent="0.25">
      <c r="A58" s="21">
        <v>1.2</v>
      </c>
      <c r="B58" s="30" t="s">
        <v>19</v>
      </c>
      <c r="C58" s="31"/>
      <c r="D58" s="31"/>
      <c r="E58" s="27"/>
      <c r="F58" s="27"/>
      <c r="G58" s="27"/>
      <c r="H58" s="27"/>
      <c r="I58" s="27"/>
      <c r="J58" s="57" t="s">
        <v>117</v>
      </c>
      <c r="K58" s="57" t="s">
        <v>120</v>
      </c>
      <c r="L58" s="28"/>
    </row>
    <row r="59" spans="1:16" x14ac:dyDescent="0.25">
      <c r="B59" s="75" t="s">
        <v>23</v>
      </c>
      <c r="C59" s="75"/>
      <c r="D59" s="75"/>
      <c r="E59" s="75"/>
      <c r="F59" s="75"/>
      <c r="G59" s="75"/>
      <c r="H59" s="75"/>
      <c r="I59" s="75"/>
      <c r="J59" s="5">
        <v>752.31910526438401</v>
      </c>
      <c r="K59" s="66">
        <v>800</v>
      </c>
      <c r="L59" s="28"/>
    </row>
    <row r="60" spans="1:16" x14ac:dyDescent="0.25">
      <c r="B60" s="75" t="s">
        <v>24</v>
      </c>
      <c r="C60" s="75"/>
      <c r="D60" s="75"/>
      <c r="E60" s="75"/>
      <c r="F60" s="75"/>
      <c r="G60" s="75"/>
      <c r="H60" s="75"/>
      <c r="I60" s="75"/>
      <c r="J60" s="5">
        <v>0</v>
      </c>
    </row>
    <row r="61" spans="1:16" x14ac:dyDescent="0.25">
      <c r="B61" s="75" t="s">
        <v>26</v>
      </c>
      <c r="C61" s="75"/>
      <c r="D61" s="75"/>
      <c r="E61" s="75"/>
      <c r="F61" s="75"/>
      <c r="G61" s="75"/>
      <c r="H61" s="75"/>
      <c r="I61" s="75"/>
      <c r="J61" s="5">
        <v>0</v>
      </c>
      <c r="K61" s="2">
        <v>300</v>
      </c>
    </row>
    <row r="62" spans="1:16" x14ac:dyDescent="0.25">
      <c r="B62" s="75" t="s">
        <v>25</v>
      </c>
      <c r="C62" s="75"/>
      <c r="D62" s="75"/>
      <c r="E62" s="75"/>
      <c r="F62" s="75"/>
      <c r="G62" s="75"/>
      <c r="H62" s="75"/>
      <c r="I62" s="75"/>
      <c r="J62" s="5">
        <v>601.84762338086409</v>
      </c>
      <c r="K62" s="66">
        <v>650</v>
      </c>
    </row>
    <row r="63" spans="1:16" x14ac:dyDescent="0.25">
      <c r="B63" s="77"/>
      <c r="C63" s="77"/>
      <c r="D63" s="77"/>
      <c r="E63" s="77"/>
      <c r="F63" s="77"/>
      <c r="G63" s="77"/>
      <c r="H63" s="77"/>
      <c r="I63" s="77"/>
      <c r="J63" s="53"/>
      <c r="K63" s="53"/>
    </row>
    <row r="64" spans="1:16" x14ac:dyDescent="0.25">
      <c r="A64" s="54"/>
      <c r="B64" s="99"/>
      <c r="C64" s="99"/>
      <c r="D64" s="99"/>
      <c r="E64" s="99"/>
      <c r="F64" s="99"/>
      <c r="G64" s="99"/>
      <c r="H64" s="99"/>
      <c r="I64" s="99"/>
      <c r="J64" s="28"/>
      <c r="K64" s="28"/>
      <c r="M64" s="54"/>
      <c r="N64" s="54"/>
      <c r="O64" s="54"/>
      <c r="P64" s="54"/>
    </row>
    <row r="65" spans="1:16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28"/>
      <c r="K65" s="28"/>
      <c r="M65" s="54"/>
      <c r="N65" s="54"/>
      <c r="O65" s="54"/>
      <c r="P65" s="54"/>
    </row>
    <row r="66" spans="1:16" x14ac:dyDescent="0.25">
      <c r="A66" s="21" t="s">
        <v>44</v>
      </c>
    </row>
    <row r="67" spans="1:16" ht="31.5" x14ac:dyDescent="0.25">
      <c r="J67" s="23" t="s">
        <v>121</v>
      </c>
      <c r="K67" s="57" t="s">
        <v>120</v>
      </c>
    </row>
    <row r="68" spans="1:16" x14ac:dyDescent="0.25">
      <c r="B68" s="75" t="s">
        <v>45</v>
      </c>
      <c r="C68" s="75"/>
      <c r="D68" s="75"/>
      <c r="E68" s="75"/>
      <c r="F68" s="75"/>
      <c r="G68" s="75"/>
      <c r="H68" s="75"/>
      <c r="I68" s="75"/>
      <c r="J68" s="32">
        <v>375</v>
      </c>
      <c r="K68" s="32">
        <v>380</v>
      </c>
    </row>
    <row r="69" spans="1:16" x14ac:dyDescent="0.25">
      <c r="B69" s="75" t="s">
        <v>46</v>
      </c>
      <c r="C69" s="86"/>
      <c r="D69" s="86"/>
      <c r="E69" s="86"/>
      <c r="F69" s="86"/>
      <c r="G69" s="86"/>
      <c r="H69" s="86"/>
      <c r="I69" s="86"/>
      <c r="J69" s="32" t="s">
        <v>129</v>
      </c>
      <c r="K69" s="32"/>
    </row>
    <row r="70" spans="1:16" x14ac:dyDescent="0.25">
      <c r="B70" s="75" t="s">
        <v>100</v>
      </c>
      <c r="C70" s="86"/>
      <c r="D70" s="86"/>
      <c r="E70" s="86"/>
      <c r="F70" s="86"/>
      <c r="G70" s="86"/>
      <c r="H70" s="86"/>
      <c r="I70" s="86"/>
      <c r="J70" s="32">
        <v>660</v>
      </c>
      <c r="K70" s="32">
        <v>700</v>
      </c>
    </row>
    <row r="71" spans="1:16" x14ac:dyDescent="0.25">
      <c r="B71" s="51" t="s">
        <v>99</v>
      </c>
      <c r="C71" s="52"/>
      <c r="D71" s="52"/>
      <c r="E71" s="52"/>
      <c r="F71" s="52"/>
      <c r="G71" s="52"/>
      <c r="H71" s="52"/>
      <c r="I71" s="52"/>
      <c r="J71" s="32">
        <v>5</v>
      </c>
      <c r="K71" s="32">
        <v>10</v>
      </c>
    </row>
    <row r="72" spans="1:16" x14ac:dyDescent="0.25">
      <c r="B72" s="75" t="s">
        <v>47</v>
      </c>
      <c r="C72" s="86"/>
      <c r="D72" s="86"/>
      <c r="E72" s="86"/>
      <c r="F72" s="86"/>
      <c r="G72" s="86"/>
      <c r="H72" s="86"/>
      <c r="I72" s="86"/>
      <c r="J72" s="32">
        <v>70</v>
      </c>
      <c r="K72" s="32">
        <v>80</v>
      </c>
    </row>
    <row r="73" spans="1:16" x14ac:dyDescent="0.25">
      <c r="B73" s="75" t="s">
        <v>48</v>
      </c>
      <c r="C73" s="86"/>
      <c r="D73" s="86"/>
      <c r="E73" s="86"/>
      <c r="F73" s="86"/>
      <c r="G73" s="86"/>
      <c r="H73" s="86"/>
      <c r="I73" s="86"/>
      <c r="J73" s="32">
        <v>70</v>
      </c>
      <c r="K73" s="32">
        <v>80</v>
      </c>
    </row>
    <row r="74" spans="1:16" x14ac:dyDescent="0.25">
      <c r="B74" s="75" t="s">
        <v>49</v>
      </c>
      <c r="C74" s="86"/>
      <c r="D74" s="86"/>
      <c r="E74" s="86"/>
      <c r="F74" s="86"/>
      <c r="G74" s="86"/>
      <c r="H74" s="86"/>
      <c r="I74" s="86"/>
      <c r="J74" s="32">
        <v>70</v>
      </c>
      <c r="K74" s="32">
        <f t="shared" ref="K74:K77" si="2">J74*1.052</f>
        <v>73.64</v>
      </c>
    </row>
    <row r="75" spans="1:16" x14ac:dyDescent="0.25">
      <c r="B75" s="75" t="s">
        <v>50</v>
      </c>
      <c r="C75" s="86"/>
      <c r="D75" s="86"/>
      <c r="E75" s="86"/>
      <c r="F75" s="86"/>
      <c r="G75" s="86"/>
      <c r="H75" s="86"/>
      <c r="I75" s="86"/>
      <c r="J75" s="32">
        <v>2.5</v>
      </c>
      <c r="K75" s="32">
        <f t="shared" si="2"/>
        <v>2.63</v>
      </c>
    </row>
    <row r="76" spans="1:16" x14ac:dyDescent="0.25">
      <c r="B76" s="75" t="s">
        <v>101</v>
      </c>
      <c r="C76" s="86"/>
      <c r="D76" s="86"/>
      <c r="E76" s="86"/>
      <c r="F76" s="86"/>
      <c r="G76" s="86"/>
      <c r="H76" s="86"/>
      <c r="I76" s="86"/>
      <c r="J76" s="32">
        <v>1150</v>
      </c>
      <c r="K76" s="32">
        <f t="shared" si="2"/>
        <v>1209.8</v>
      </c>
    </row>
    <row r="77" spans="1:16" x14ac:dyDescent="0.25">
      <c r="B77" s="75" t="s">
        <v>51</v>
      </c>
      <c r="C77" s="86"/>
      <c r="D77" s="86"/>
      <c r="E77" s="86"/>
      <c r="F77" s="86"/>
      <c r="G77" s="86"/>
      <c r="H77" s="86"/>
      <c r="I77" s="86"/>
      <c r="J77" s="32">
        <v>1900</v>
      </c>
      <c r="K77" s="32">
        <f t="shared" si="2"/>
        <v>1998.8000000000002</v>
      </c>
    </row>
    <row r="78" spans="1:16" x14ac:dyDescent="0.25">
      <c r="B78" s="79" t="s">
        <v>52</v>
      </c>
      <c r="C78" s="87"/>
      <c r="D78" s="87"/>
      <c r="E78" s="87"/>
      <c r="F78" s="87"/>
      <c r="G78" s="87"/>
      <c r="H78" s="87"/>
      <c r="I78" s="87"/>
      <c r="J78" s="33">
        <v>0</v>
      </c>
      <c r="K78" s="33"/>
    </row>
    <row r="79" spans="1:16" x14ac:dyDescent="0.25">
      <c r="B79" s="34"/>
      <c r="C79" s="95" t="s">
        <v>53</v>
      </c>
      <c r="D79" s="95"/>
      <c r="E79" s="95"/>
      <c r="F79" s="95"/>
      <c r="G79" s="95"/>
      <c r="H79" s="95"/>
      <c r="I79" s="95"/>
      <c r="J79" s="32">
        <v>5</v>
      </c>
      <c r="K79" s="32">
        <v>6</v>
      </c>
    </row>
    <row r="80" spans="1:16" x14ac:dyDescent="0.25">
      <c r="B80" s="34"/>
      <c r="C80" s="95" t="s">
        <v>54</v>
      </c>
      <c r="D80" s="96"/>
      <c r="E80" s="96"/>
      <c r="F80" s="96"/>
      <c r="G80" s="96"/>
      <c r="H80" s="96"/>
      <c r="I80" s="96"/>
      <c r="J80" s="32">
        <v>6</v>
      </c>
      <c r="K80" s="32">
        <v>7</v>
      </c>
    </row>
    <row r="81" spans="1:16" x14ac:dyDescent="0.25">
      <c r="B81" s="34"/>
      <c r="C81" s="95" t="s">
        <v>55</v>
      </c>
      <c r="D81" s="96"/>
      <c r="E81" s="96"/>
      <c r="F81" s="96"/>
      <c r="G81" s="96"/>
      <c r="H81" s="96"/>
      <c r="I81" s="96"/>
      <c r="J81" s="32">
        <v>5</v>
      </c>
      <c r="K81" s="32">
        <v>6</v>
      </c>
    </row>
    <row r="82" spans="1:16" x14ac:dyDescent="0.25">
      <c r="B82" s="34"/>
      <c r="C82" s="95" t="s">
        <v>56</v>
      </c>
      <c r="D82" s="96"/>
      <c r="E82" s="96"/>
      <c r="F82" s="96"/>
      <c r="G82" s="96"/>
      <c r="H82" s="96"/>
      <c r="I82" s="96"/>
      <c r="J82" s="32">
        <v>6</v>
      </c>
      <c r="K82" s="32">
        <v>7</v>
      </c>
      <c r="L82" s="10"/>
    </row>
    <row r="83" spans="1:16" x14ac:dyDescent="0.25">
      <c r="B83" s="34"/>
      <c r="C83" s="95" t="s">
        <v>57</v>
      </c>
      <c r="D83" s="96"/>
      <c r="E83" s="96"/>
      <c r="F83" s="96"/>
      <c r="G83" s="96"/>
      <c r="H83" s="96"/>
      <c r="I83" s="96"/>
      <c r="J83" s="32">
        <v>10</v>
      </c>
      <c r="K83" s="32">
        <v>11</v>
      </c>
      <c r="L83" s="10"/>
    </row>
    <row r="84" spans="1:16" x14ac:dyDescent="0.25">
      <c r="C84" s="97"/>
      <c r="D84" s="98"/>
      <c r="E84" s="98"/>
      <c r="F84" s="98"/>
      <c r="G84" s="98"/>
      <c r="H84" s="98"/>
      <c r="I84" s="98"/>
      <c r="L84" s="10"/>
    </row>
    <row r="85" spans="1:16" x14ac:dyDescent="0.25">
      <c r="L85" s="10"/>
    </row>
    <row r="86" spans="1:16" x14ac:dyDescent="0.25">
      <c r="A86" s="21" t="s">
        <v>102</v>
      </c>
      <c r="L86" s="35"/>
    </row>
    <row r="87" spans="1:16" ht="48" customHeight="1" x14ac:dyDescent="0.25">
      <c r="J87" s="23" t="s">
        <v>117</v>
      </c>
      <c r="K87" s="23" t="s">
        <v>42</v>
      </c>
    </row>
    <row r="88" spans="1:16" s="10" customFormat="1" x14ac:dyDescent="0.25">
      <c r="B88" s="91" t="s">
        <v>58</v>
      </c>
      <c r="C88" s="92"/>
      <c r="D88" s="92"/>
      <c r="E88" s="92"/>
      <c r="F88" s="92"/>
      <c r="G88" s="92"/>
      <c r="H88" s="92"/>
      <c r="I88" s="93"/>
      <c r="J88" s="59" t="s">
        <v>116</v>
      </c>
      <c r="K88" s="59" t="s">
        <v>116</v>
      </c>
      <c r="L88" s="2"/>
    </row>
    <row r="89" spans="1:16" s="10" customFormat="1" x14ac:dyDescent="0.25">
      <c r="B89" s="91" t="s">
        <v>59</v>
      </c>
      <c r="C89" s="92"/>
      <c r="D89" s="92"/>
      <c r="E89" s="92"/>
      <c r="F89" s="92"/>
      <c r="G89" s="92"/>
      <c r="H89" s="92"/>
      <c r="I89" s="93"/>
      <c r="J89" s="59" t="s">
        <v>116</v>
      </c>
      <c r="K89" s="59" t="s">
        <v>116</v>
      </c>
      <c r="L89" s="2"/>
    </row>
    <row r="90" spans="1:16" s="10" customFormat="1" x14ac:dyDescent="0.25">
      <c r="B90" s="91" t="s">
        <v>60</v>
      </c>
      <c r="C90" s="92"/>
      <c r="D90" s="92"/>
      <c r="E90" s="92"/>
      <c r="F90" s="92"/>
      <c r="G90" s="92"/>
      <c r="H90" s="92"/>
      <c r="I90" s="93"/>
      <c r="J90" s="59" t="s">
        <v>116</v>
      </c>
      <c r="K90" s="59" t="s">
        <v>116</v>
      </c>
      <c r="L90" s="2"/>
    </row>
    <row r="91" spans="1:16" s="10" customFormat="1" x14ac:dyDescent="0.25">
      <c r="B91" s="91" t="s">
        <v>61</v>
      </c>
      <c r="C91" s="92"/>
      <c r="D91" s="92"/>
      <c r="E91" s="92"/>
      <c r="F91" s="92"/>
      <c r="G91" s="92"/>
      <c r="H91" s="92"/>
      <c r="I91" s="93"/>
      <c r="J91" s="59" t="s">
        <v>116</v>
      </c>
      <c r="K91" s="59" t="s">
        <v>116</v>
      </c>
      <c r="L91" s="2"/>
    </row>
    <row r="92" spans="1:16" x14ac:dyDescent="0.25">
      <c r="M92" s="35"/>
      <c r="N92" s="35"/>
      <c r="O92" s="35"/>
      <c r="P92" s="35"/>
    </row>
    <row r="94" spans="1:16" x14ac:dyDescent="0.25">
      <c r="A94" s="21" t="s">
        <v>62</v>
      </c>
    </row>
    <row r="95" spans="1:16" ht="31.5" x14ac:dyDescent="0.25">
      <c r="J95" s="23" t="s">
        <v>122</v>
      </c>
      <c r="K95" s="23" t="s">
        <v>120</v>
      </c>
    </row>
    <row r="96" spans="1:16" x14ac:dyDescent="0.25">
      <c r="B96" s="88" t="s">
        <v>63</v>
      </c>
      <c r="C96" s="89"/>
      <c r="D96" s="89"/>
      <c r="E96" s="89"/>
      <c r="F96" s="89"/>
      <c r="G96" s="89"/>
      <c r="H96" s="89"/>
      <c r="I96" s="89"/>
      <c r="K96" s="53"/>
    </row>
    <row r="97" spans="2:12" x14ac:dyDescent="0.25">
      <c r="C97" s="75" t="s">
        <v>64</v>
      </c>
      <c r="D97" s="75"/>
      <c r="E97" s="75"/>
      <c r="F97" s="75"/>
      <c r="G97" s="75"/>
      <c r="H97" s="75"/>
      <c r="I97" s="94"/>
      <c r="J97" s="60">
        <v>65</v>
      </c>
      <c r="K97" s="32">
        <v>70</v>
      </c>
    </row>
    <row r="98" spans="2:12" x14ac:dyDescent="0.25">
      <c r="C98" s="75" t="s">
        <v>65</v>
      </c>
      <c r="D98" s="75"/>
      <c r="E98" s="75"/>
      <c r="F98" s="75"/>
      <c r="G98" s="75"/>
      <c r="H98" s="75"/>
      <c r="I98" s="94"/>
      <c r="J98" s="60">
        <v>55</v>
      </c>
      <c r="K98" s="32">
        <v>60</v>
      </c>
    </row>
    <row r="99" spans="2:12" x14ac:dyDescent="0.25">
      <c r="C99" s="75" t="s">
        <v>66</v>
      </c>
      <c r="D99" s="86"/>
      <c r="E99" s="86"/>
      <c r="F99" s="86"/>
      <c r="G99" s="86"/>
      <c r="H99" s="86"/>
      <c r="I99" s="90"/>
      <c r="J99" s="60">
        <v>25</v>
      </c>
      <c r="K99" s="32">
        <v>30</v>
      </c>
    </row>
    <row r="100" spans="2:12" x14ac:dyDescent="0.25">
      <c r="C100" s="75" t="s">
        <v>67</v>
      </c>
      <c r="D100" s="86"/>
      <c r="E100" s="86"/>
      <c r="F100" s="86"/>
      <c r="G100" s="86"/>
      <c r="H100" s="86"/>
      <c r="I100" s="90"/>
      <c r="J100" s="60">
        <v>50</v>
      </c>
      <c r="K100" s="32">
        <v>60</v>
      </c>
    </row>
    <row r="101" spans="2:12" x14ac:dyDescent="0.25">
      <c r="C101" s="75" t="s">
        <v>68</v>
      </c>
      <c r="D101" s="86"/>
      <c r="E101" s="86"/>
      <c r="F101" s="86"/>
      <c r="G101" s="86"/>
      <c r="H101" s="86"/>
      <c r="I101" s="90"/>
      <c r="J101" s="60">
        <v>25</v>
      </c>
      <c r="K101" s="32">
        <v>30</v>
      </c>
    </row>
    <row r="102" spans="2:12" x14ac:dyDescent="0.25">
      <c r="C102" s="75" t="s">
        <v>130</v>
      </c>
      <c r="D102" s="86"/>
      <c r="E102" s="86"/>
      <c r="F102" s="86"/>
      <c r="G102" s="86"/>
      <c r="H102" s="86"/>
      <c r="I102" s="90"/>
      <c r="J102" s="61" t="s">
        <v>3</v>
      </c>
      <c r="K102" s="36"/>
    </row>
    <row r="103" spans="2:12" x14ac:dyDescent="0.25">
      <c r="B103" s="88" t="s">
        <v>69</v>
      </c>
      <c r="C103" s="89"/>
      <c r="D103" s="89"/>
      <c r="E103" s="89"/>
      <c r="F103" s="89"/>
      <c r="G103" s="89"/>
      <c r="H103" s="89"/>
      <c r="I103" s="89"/>
      <c r="J103" s="1"/>
      <c r="K103" s="1"/>
    </row>
    <row r="104" spans="2:12" x14ac:dyDescent="0.25">
      <c r="C104" s="75" t="s">
        <v>70</v>
      </c>
      <c r="D104" s="75"/>
      <c r="E104" s="75"/>
      <c r="F104" s="75"/>
      <c r="G104" s="75"/>
      <c r="H104" s="75"/>
      <c r="I104" s="75"/>
      <c r="J104" s="60">
        <v>110</v>
      </c>
      <c r="K104" s="32">
        <v>120</v>
      </c>
    </row>
    <row r="105" spans="2:12" x14ac:dyDescent="0.25">
      <c r="C105" s="75" t="s">
        <v>71</v>
      </c>
      <c r="D105" s="86"/>
      <c r="E105" s="86"/>
      <c r="F105" s="86"/>
      <c r="G105" s="86"/>
      <c r="H105" s="86"/>
      <c r="I105" s="86"/>
      <c r="J105" s="60">
        <v>45</v>
      </c>
      <c r="K105" s="32">
        <v>50</v>
      </c>
    </row>
    <row r="106" spans="2:12" x14ac:dyDescent="0.25">
      <c r="C106" s="75" t="s">
        <v>72</v>
      </c>
      <c r="D106" s="86"/>
      <c r="E106" s="86"/>
      <c r="F106" s="86"/>
      <c r="G106" s="86"/>
      <c r="H106" s="86"/>
      <c r="I106" s="86"/>
      <c r="J106" s="60">
        <v>60</v>
      </c>
      <c r="K106" s="32">
        <v>70</v>
      </c>
    </row>
    <row r="107" spans="2:12" x14ac:dyDescent="0.25">
      <c r="C107" s="75" t="s">
        <v>73</v>
      </c>
      <c r="D107" s="86"/>
      <c r="E107" s="86"/>
      <c r="F107" s="86"/>
      <c r="G107" s="86"/>
      <c r="H107" s="86"/>
      <c r="I107" s="86"/>
      <c r="J107" s="60">
        <v>32</v>
      </c>
      <c r="K107" s="32">
        <v>40</v>
      </c>
    </row>
    <row r="108" spans="2:12" x14ac:dyDescent="0.25">
      <c r="C108" s="75" t="s">
        <v>74</v>
      </c>
      <c r="D108" s="86"/>
      <c r="E108" s="86"/>
      <c r="F108" s="86"/>
      <c r="G108" s="86"/>
      <c r="H108" s="86"/>
      <c r="I108" s="86"/>
      <c r="J108" s="60">
        <v>80</v>
      </c>
      <c r="K108" s="32">
        <v>90</v>
      </c>
    </row>
    <row r="109" spans="2:12" x14ac:dyDescent="0.25">
      <c r="B109" s="88" t="s">
        <v>75</v>
      </c>
      <c r="C109" s="89"/>
      <c r="D109" s="89"/>
      <c r="E109" s="89"/>
      <c r="F109" s="89"/>
      <c r="G109" s="89"/>
      <c r="H109" s="89"/>
      <c r="I109" s="89"/>
      <c r="J109" s="60"/>
      <c r="K109" s="32"/>
    </row>
    <row r="110" spans="2:12" x14ac:dyDescent="0.25">
      <c r="C110" s="75" t="s">
        <v>76</v>
      </c>
      <c r="D110" s="75"/>
      <c r="E110" s="75"/>
      <c r="F110" s="75"/>
      <c r="G110" s="75"/>
      <c r="H110" s="75"/>
      <c r="I110" s="75"/>
      <c r="J110" s="60">
        <v>100</v>
      </c>
      <c r="K110" s="32">
        <v>110</v>
      </c>
      <c r="L110" s="64"/>
    </row>
    <row r="111" spans="2:12" x14ac:dyDescent="0.25">
      <c r="C111" s="75" t="s">
        <v>77</v>
      </c>
      <c r="D111" s="75"/>
      <c r="E111" s="75"/>
      <c r="F111" s="75"/>
      <c r="G111" s="75"/>
      <c r="H111" s="75"/>
      <c r="I111" s="75"/>
      <c r="J111" s="60">
        <v>50</v>
      </c>
      <c r="K111" s="32">
        <v>60</v>
      </c>
    </row>
    <row r="115" spans="1:16" x14ac:dyDescent="0.25">
      <c r="A115" s="21" t="s">
        <v>78</v>
      </c>
    </row>
    <row r="116" spans="1:16" x14ac:dyDescent="0.25">
      <c r="G116" s="78" t="s">
        <v>4</v>
      </c>
      <c r="H116" s="78"/>
      <c r="I116" s="78"/>
      <c r="J116" s="73" t="s">
        <v>126</v>
      </c>
      <c r="K116" s="74"/>
      <c r="M116" s="64"/>
      <c r="N116" s="64"/>
      <c r="O116" s="64"/>
      <c r="P116" s="37"/>
    </row>
    <row r="117" spans="1:16" ht="47.25" x14ac:dyDescent="0.25">
      <c r="B117" s="38" t="s">
        <v>2</v>
      </c>
      <c r="C117" s="39"/>
      <c r="D117" s="39"/>
      <c r="E117" s="39"/>
      <c r="F117" s="39"/>
      <c r="G117" s="22" t="s">
        <v>124</v>
      </c>
      <c r="H117" s="22" t="s">
        <v>43</v>
      </c>
      <c r="I117" s="23" t="s">
        <v>125</v>
      </c>
      <c r="J117" s="23" t="str">
        <f>J95</f>
        <v xml:space="preserve"> 2017/18 Tariffs</v>
      </c>
      <c r="K117" s="23" t="s">
        <v>120</v>
      </c>
    </row>
    <row r="118" spans="1:16" x14ac:dyDescent="0.25">
      <c r="B118" s="75" t="s">
        <v>79</v>
      </c>
      <c r="C118" s="75"/>
      <c r="D118" s="75"/>
      <c r="E118" s="75"/>
      <c r="F118" s="75"/>
      <c r="G118" s="4">
        <v>1000</v>
      </c>
      <c r="H118" s="40">
        <f t="shared" ref="H118:H122" si="3">G118*1.06</f>
        <v>1060</v>
      </c>
      <c r="I118" s="4"/>
      <c r="J118" s="32">
        <v>1500</v>
      </c>
      <c r="K118" s="32">
        <v>1580</v>
      </c>
    </row>
    <row r="119" spans="1:16" x14ac:dyDescent="0.25">
      <c r="B119" s="75" t="s">
        <v>80</v>
      </c>
      <c r="C119" s="86"/>
      <c r="D119" s="86"/>
      <c r="E119" s="86"/>
      <c r="F119" s="86"/>
      <c r="G119" s="4">
        <v>450</v>
      </c>
      <c r="H119" s="40">
        <f t="shared" si="3"/>
        <v>477</v>
      </c>
      <c r="I119" s="4"/>
      <c r="J119" s="32">
        <v>650</v>
      </c>
      <c r="K119" s="32">
        <v>690</v>
      </c>
    </row>
    <row r="120" spans="1:16" x14ac:dyDescent="0.25">
      <c r="B120" s="75" t="s">
        <v>81</v>
      </c>
      <c r="C120" s="86"/>
      <c r="D120" s="86"/>
      <c r="E120" s="86"/>
      <c r="F120" s="86"/>
      <c r="G120" s="4">
        <v>350</v>
      </c>
      <c r="H120" s="40">
        <f t="shared" si="3"/>
        <v>371</v>
      </c>
      <c r="I120" s="4"/>
      <c r="J120" s="32">
        <v>450</v>
      </c>
      <c r="K120" s="32">
        <v>480</v>
      </c>
    </row>
    <row r="121" spans="1:16" x14ac:dyDescent="0.25">
      <c r="B121" s="75" t="s">
        <v>82</v>
      </c>
      <c r="C121" s="86"/>
      <c r="D121" s="86"/>
      <c r="E121" s="86"/>
      <c r="F121" s="86"/>
      <c r="G121" s="4">
        <v>700</v>
      </c>
      <c r="H121" s="40">
        <f t="shared" si="3"/>
        <v>742</v>
      </c>
      <c r="I121" s="4"/>
      <c r="J121" s="32">
        <v>1200</v>
      </c>
      <c r="K121" s="32">
        <v>1270</v>
      </c>
    </row>
    <row r="122" spans="1:16" x14ac:dyDescent="0.25">
      <c r="B122" s="75" t="s">
        <v>83</v>
      </c>
      <c r="C122" s="86"/>
      <c r="D122" s="86"/>
      <c r="E122" s="86"/>
      <c r="F122" s="86"/>
      <c r="G122" s="4">
        <v>300</v>
      </c>
      <c r="H122" s="40">
        <f t="shared" si="3"/>
        <v>318</v>
      </c>
      <c r="I122" s="4"/>
      <c r="J122" s="32">
        <v>300</v>
      </c>
      <c r="K122" s="32">
        <v>320</v>
      </c>
    </row>
    <row r="123" spans="1:16" x14ac:dyDescent="0.25">
      <c r="B123" s="75" t="s">
        <v>84</v>
      </c>
      <c r="C123" s="86"/>
      <c r="D123" s="86"/>
      <c r="E123" s="86"/>
      <c r="F123" s="86"/>
      <c r="G123" s="4">
        <v>400</v>
      </c>
      <c r="H123" s="3" t="s">
        <v>3</v>
      </c>
      <c r="I123" s="4"/>
      <c r="J123" s="32">
        <v>400</v>
      </c>
      <c r="K123" s="32">
        <v>420</v>
      </c>
    </row>
    <row r="124" spans="1:16" x14ac:dyDescent="0.25">
      <c r="B124" s="75" t="s">
        <v>85</v>
      </c>
      <c r="C124" s="86"/>
      <c r="D124" s="86"/>
      <c r="E124" s="86"/>
      <c r="F124" s="86"/>
      <c r="G124" s="3" t="s">
        <v>3</v>
      </c>
      <c r="H124" s="3" t="s">
        <v>3</v>
      </c>
      <c r="I124" s="3"/>
      <c r="J124" s="41" t="s">
        <v>3</v>
      </c>
      <c r="K124" s="41"/>
    </row>
    <row r="125" spans="1:16" x14ac:dyDescent="0.25">
      <c r="B125" s="79" t="s">
        <v>86</v>
      </c>
      <c r="C125" s="87"/>
      <c r="D125" s="87"/>
      <c r="E125" s="87"/>
      <c r="F125" s="87"/>
      <c r="G125" s="43">
        <v>400</v>
      </c>
      <c r="H125" s="42">
        <f>177*1.068</f>
        <v>189.036</v>
      </c>
      <c r="I125" s="43"/>
      <c r="J125" s="43">
        <v>400</v>
      </c>
      <c r="K125" s="43">
        <v>420</v>
      </c>
    </row>
    <row r="126" spans="1:16" x14ac:dyDescent="0.25">
      <c r="B126" s="75" t="s">
        <v>113</v>
      </c>
      <c r="C126" s="86"/>
      <c r="D126" s="86"/>
      <c r="E126" s="86"/>
      <c r="F126" s="86"/>
      <c r="G126" s="53">
        <v>150</v>
      </c>
      <c r="H126" s="53"/>
      <c r="I126" s="53"/>
      <c r="J126" s="53">
        <v>200</v>
      </c>
      <c r="K126" s="56">
        <v>210</v>
      </c>
    </row>
    <row r="127" spans="1:16" x14ac:dyDescent="0.25">
      <c r="H127" s="2">
        <f>579*6/100</f>
        <v>34.74</v>
      </c>
    </row>
    <row r="128" spans="1:16" x14ac:dyDescent="0.25">
      <c r="A128" s="21" t="s">
        <v>87</v>
      </c>
    </row>
    <row r="129" spans="1:11" ht="31.5" x14ac:dyDescent="0.25">
      <c r="J129" s="62" t="s">
        <v>127</v>
      </c>
      <c r="K129" s="23" t="s">
        <v>120</v>
      </c>
    </row>
    <row r="130" spans="1:11" x14ac:dyDescent="0.25">
      <c r="B130" s="80" t="s">
        <v>103</v>
      </c>
      <c r="C130" s="81"/>
      <c r="D130" s="81"/>
      <c r="E130" s="81"/>
      <c r="F130" s="81"/>
      <c r="G130" s="81"/>
      <c r="H130" s="81"/>
      <c r="I130" s="82"/>
      <c r="J130" s="83">
        <v>300</v>
      </c>
      <c r="K130" s="83">
        <v>320</v>
      </c>
    </row>
    <row r="131" spans="1:11" x14ac:dyDescent="0.25">
      <c r="B131" s="81"/>
      <c r="C131" s="81"/>
      <c r="D131" s="81"/>
      <c r="E131" s="81"/>
      <c r="F131" s="81"/>
      <c r="G131" s="81"/>
      <c r="H131" s="81"/>
      <c r="I131" s="82"/>
      <c r="J131" s="84"/>
      <c r="K131" s="84"/>
    </row>
    <row r="132" spans="1:11" x14ac:dyDescent="0.25">
      <c r="B132" s="81"/>
      <c r="C132" s="81"/>
      <c r="D132" s="81"/>
      <c r="E132" s="81"/>
      <c r="F132" s="81"/>
      <c r="G132" s="81"/>
      <c r="H132" s="81"/>
      <c r="I132" s="82"/>
      <c r="J132" s="85"/>
      <c r="K132" s="85"/>
    </row>
    <row r="133" spans="1:11" x14ac:dyDescent="0.25">
      <c r="B133" s="80" t="s">
        <v>88</v>
      </c>
      <c r="C133" s="81"/>
      <c r="D133" s="81"/>
      <c r="E133" s="81"/>
      <c r="F133" s="81"/>
      <c r="G133" s="81"/>
      <c r="H133" s="81"/>
      <c r="I133" s="82"/>
      <c r="J133" s="83">
        <v>1000</v>
      </c>
      <c r="K133" s="83">
        <v>1500</v>
      </c>
    </row>
    <row r="134" spans="1:11" x14ac:dyDescent="0.25">
      <c r="B134" s="81"/>
      <c r="C134" s="81"/>
      <c r="D134" s="81"/>
      <c r="E134" s="81"/>
      <c r="F134" s="81"/>
      <c r="G134" s="81"/>
      <c r="H134" s="81"/>
      <c r="I134" s="82"/>
      <c r="J134" s="84"/>
      <c r="K134" s="84"/>
    </row>
    <row r="135" spans="1:11" x14ac:dyDescent="0.25">
      <c r="B135" s="81"/>
      <c r="C135" s="81"/>
      <c r="D135" s="81"/>
      <c r="E135" s="81"/>
      <c r="F135" s="81"/>
      <c r="G135" s="81"/>
      <c r="H135" s="81"/>
      <c r="I135" s="82"/>
      <c r="J135" s="85"/>
      <c r="K135" s="85"/>
    </row>
    <row r="136" spans="1:11" x14ac:dyDescent="0.25">
      <c r="A136" s="2" t="s">
        <v>114</v>
      </c>
    </row>
    <row r="137" spans="1:11" ht="31.5" x14ac:dyDescent="0.25">
      <c r="J137" s="22" t="str">
        <f>J129</f>
        <v>2017/18 Tariff</v>
      </c>
      <c r="K137" s="23" t="s">
        <v>120</v>
      </c>
    </row>
    <row r="138" spans="1:11" x14ac:dyDescent="0.25">
      <c r="B138" s="75" t="s">
        <v>89</v>
      </c>
      <c r="C138" s="75"/>
      <c r="D138" s="75"/>
      <c r="E138" s="75"/>
      <c r="F138" s="75"/>
      <c r="G138" s="75"/>
      <c r="H138" s="75"/>
      <c r="I138" s="75"/>
      <c r="J138" s="4"/>
      <c r="K138" s="4"/>
    </row>
    <row r="139" spans="1:11" x14ac:dyDescent="0.25">
      <c r="B139" s="75" t="s">
        <v>90</v>
      </c>
      <c r="C139" s="75"/>
      <c r="D139" s="75"/>
      <c r="E139" s="75"/>
      <c r="F139" s="75"/>
      <c r="G139" s="75"/>
      <c r="H139" s="75"/>
      <c r="I139" s="75"/>
      <c r="J139" s="4">
        <v>0</v>
      </c>
      <c r="K139" s="4">
        <f t="shared" ref="K139:K141" si="4">I139*1.06</f>
        <v>0</v>
      </c>
    </row>
    <row r="140" spans="1:11" x14ac:dyDescent="0.25">
      <c r="B140" s="78" t="s">
        <v>91</v>
      </c>
      <c r="C140" s="78"/>
      <c r="D140" s="78"/>
      <c r="E140" s="78"/>
      <c r="F140" s="78"/>
      <c r="G140" s="78"/>
      <c r="H140" s="78"/>
      <c r="I140" s="78"/>
      <c r="J140" s="4">
        <v>0</v>
      </c>
      <c r="K140" s="4">
        <f t="shared" si="4"/>
        <v>0</v>
      </c>
    </row>
    <row r="141" spans="1:11" x14ac:dyDescent="0.25">
      <c r="B141" s="44"/>
      <c r="C141" s="75" t="s">
        <v>92</v>
      </c>
      <c r="D141" s="75"/>
      <c r="E141" s="75"/>
      <c r="F141" s="75"/>
      <c r="G141" s="75"/>
      <c r="H141" s="75"/>
      <c r="I141" s="75"/>
      <c r="J141" s="4">
        <v>0</v>
      </c>
      <c r="K141" s="4">
        <f t="shared" si="4"/>
        <v>0</v>
      </c>
    </row>
    <row r="142" spans="1:11" x14ac:dyDescent="0.25">
      <c r="B142" s="44"/>
      <c r="C142" s="54"/>
      <c r="D142" s="75" t="s">
        <v>21</v>
      </c>
      <c r="E142" s="75"/>
      <c r="F142" s="75"/>
      <c r="G142" s="75"/>
      <c r="H142" s="75"/>
      <c r="I142" s="75"/>
      <c r="J142" s="4">
        <v>1500</v>
      </c>
      <c r="K142" s="4">
        <v>1580</v>
      </c>
    </row>
    <row r="143" spans="1:11" x14ac:dyDescent="0.25">
      <c r="B143" s="44"/>
      <c r="C143" s="54"/>
      <c r="D143" s="79" t="s">
        <v>22</v>
      </c>
      <c r="E143" s="79"/>
      <c r="F143" s="79"/>
      <c r="G143" s="79"/>
      <c r="H143" s="79"/>
      <c r="I143" s="79"/>
      <c r="J143" s="4">
        <v>3500</v>
      </c>
      <c r="K143" s="4">
        <v>3680</v>
      </c>
    </row>
    <row r="144" spans="1:11" x14ac:dyDescent="0.25">
      <c r="B144" s="44"/>
      <c r="C144" s="75" t="s">
        <v>93</v>
      </c>
      <c r="D144" s="75"/>
      <c r="E144" s="75"/>
      <c r="F144" s="75"/>
      <c r="G144" s="75"/>
      <c r="H144" s="75"/>
      <c r="I144" s="75"/>
      <c r="J144" s="4">
        <v>0</v>
      </c>
      <c r="K144" s="4">
        <f>I144*1.06</f>
        <v>0</v>
      </c>
    </row>
    <row r="145" spans="1:16" x14ac:dyDescent="0.25">
      <c r="B145" s="44"/>
      <c r="C145" s="54"/>
      <c r="D145" s="77" t="s">
        <v>21</v>
      </c>
      <c r="E145" s="77"/>
      <c r="F145" s="77"/>
      <c r="G145" s="77"/>
      <c r="H145" s="77"/>
      <c r="I145" s="77"/>
      <c r="J145" s="4">
        <v>0</v>
      </c>
      <c r="K145" s="4">
        <f>I145*1.06</f>
        <v>0</v>
      </c>
    </row>
    <row r="146" spans="1:16" x14ac:dyDescent="0.25">
      <c r="B146" s="45"/>
      <c r="C146" s="46"/>
      <c r="D146" s="77" t="s">
        <v>22</v>
      </c>
      <c r="E146" s="77"/>
      <c r="F146" s="77"/>
      <c r="G146" s="77"/>
      <c r="H146" s="77"/>
      <c r="I146" s="77"/>
      <c r="J146" s="4">
        <v>0</v>
      </c>
      <c r="K146" s="4">
        <f>I146*1.06</f>
        <v>0</v>
      </c>
    </row>
    <row r="147" spans="1:16" x14ac:dyDescent="0.25">
      <c r="B147" s="69">
        <v>7.4</v>
      </c>
      <c r="C147" s="67"/>
      <c r="D147" s="8" t="s">
        <v>131</v>
      </c>
      <c r="E147" s="8"/>
      <c r="F147" s="8"/>
      <c r="G147" s="118"/>
      <c r="H147" s="119"/>
      <c r="I147" s="120"/>
      <c r="J147" s="4">
        <v>0</v>
      </c>
      <c r="K147" s="4">
        <v>500</v>
      </c>
    </row>
    <row r="149" spans="1:16" ht="18" customHeight="1" x14ac:dyDescent="0.25">
      <c r="A149" s="21" t="s">
        <v>94</v>
      </c>
    </row>
    <row r="150" spans="1:16" ht="31.5" x14ac:dyDescent="0.25">
      <c r="J150" s="22" t="s">
        <v>123</v>
      </c>
      <c r="K150" s="24" t="s">
        <v>120</v>
      </c>
    </row>
    <row r="151" spans="1:16" x14ac:dyDescent="0.25">
      <c r="B151" s="75" t="s">
        <v>95</v>
      </c>
      <c r="C151" s="75"/>
      <c r="D151" s="75"/>
      <c r="E151" s="75"/>
      <c r="F151" s="75"/>
      <c r="G151" s="75"/>
      <c r="H151" s="75"/>
      <c r="I151" s="75"/>
      <c r="J151" s="47">
        <v>53.05</v>
      </c>
      <c r="K151" s="47">
        <v>60</v>
      </c>
    </row>
    <row r="152" spans="1:16" x14ac:dyDescent="0.25">
      <c r="B152" s="75" t="s">
        <v>115</v>
      </c>
      <c r="C152" s="75"/>
      <c r="D152" s="75"/>
      <c r="E152" s="75"/>
      <c r="F152" s="75"/>
      <c r="G152" s="75"/>
      <c r="H152" s="75"/>
      <c r="I152" s="75"/>
      <c r="J152" s="47"/>
      <c r="K152" s="47"/>
    </row>
    <row r="153" spans="1:16" x14ac:dyDescent="0.25">
      <c r="B153" s="78" t="s">
        <v>27</v>
      </c>
      <c r="C153" s="78"/>
      <c r="D153" s="78"/>
      <c r="E153" s="78"/>
      <c r="F153" s="78"/>
      <c r="G153" s="78"/>
      <c r="H153" s="78"/>
      <c r="I153" s="78"/>
      <c r="J153" s="47"/>
      <c r="K153" s="47"/>
      <c r="L153" s="1"/>
    </row>
    <row r="154" spans="1:16" x14ac:dyDescent="0.25">
      <c r="B154" s="44"/>
      <c r="C154" s="75" t="s">
        <v>28</v>
      </c>
      <c r="D154" s="75"/>
      <c r="E154" s="75"/>
      <c r="F154" s="75"/>
      <c r="G154" s="75"/>
      <c r="H154" s="75"/>
      <c r="I154" s="75"/>
      <c r="J154" s="47">
        <v>169.76</v>
      </c>
      <c r="K154" s="47">
        <v>180</v>
      </c>
      <c r="L154" s="10"/>
    </row>
    <row r="155" spans="1:16" x14ac:dyDescent="0.25">
      <c r="B155" s="44"/>
      <c r="C155" s="75" t="s">
        <v>29</v>
      </c>
      <c r="D155" s="75"/>
      <c r="E155" s="75"/>
      <c r="F155" s="75"/>
      <c r="G155" s="75"/>
      <c r="H155" s="75"/>
      <c r="I155" s="75"/>
      <c r="J155" s="47">
        <v>400</v>
      </c>
      <c r="K155" s="47">
        <v>420</v>
      </c>
      <c r="L155" s="10"/>
    </row>
    <row r="156" spans="1:16" x14ac:dyDescent="0.25">
      <c r="B156" s="44"/>
      <c r="C156" s="75" t="s">
        <v>30</v>
      </c>
      <c r="D156" s="75"/>
      <c r="E156" s="75"/>
      <c r="F156" s="75"/>
      <c r="G156" s="75"/>
      <c r="H156" s="75"/>
      <c r="I156" s="75"/>
      <c r="J156" s="47">
        <v>700</v>
      </c>
      <c r="K156" s="47">
        <v>740</v>
      </c>
      <c r="L156" s="10"/>
    </row>
    <row r="157" spans="1:16" x14ac:dyDescent="0.25">
      <c r="B157" s="44"/>
      <c r="C157" s="75" t="s">
        <v>31</v>
      </c>
      <c r="D157" s="75"/>
      <c r="E157" s="75"/>
      <c r="F157" s="75"/>
      <c r="G157" s="75"/>
      <c r="H157" s="75"/>
      <c r="I157" s="75"/>
      <c r="J157" s="47">
        <v>700</v>
      </c>
      <c r="K157" s="47">
        <v>740</v>
      </c>
      <c r="L157" s="10"/>
    </row>
    <row r="158" spans="1:16" x14ac:dyDescent="0.25">
      <c r="L158" s="10"/>
      <c r="M158" s="54"/>
      <c r="N158" s="54"/>
      <c r="O158" s="54"/>
    </row>
    <row r="159" spans="1:16" x14ac:dyDescent="0.25">
      <c r="J159" s="1"/>
      <c r="K159" s="1"/>
      <c r="L159" s="49"/>
      <c r="M159" s="48"/>
      <c r="N159" s="48"/>
      <c r="O159" s="48"/>
      <c r="P159" s="48"/>
    </row>
    <row r="160" spans="1:16" s="10" customFormat="1" ht="31.5" x14ac:dyDescent="0.25">
      <c r="A160" s="12">
        <v>9</v>
      </c>
      <c r="B160" s="76" t="s">
        <v>40</v>
      </c>
      <c r="C160" s="76"/>
      <c r="D160" s="76"/>
      <c r="E160" s="76"/>
      <c r="F160" s="76"/>
      <c r="J160" s="50" t="s">
        <v>124</v>
      </c>
      <c r="K160" s="57" t="s">
        <v>120</v>
      </c>
      <c r="L160" s="49"/>
    </row>
    <row r="161" spans="1:12" s="10" customFormat="1" x14ac:dyDescent="0.25">
      <c r="A161" s="12">
        <v>9.1</v>
      </c>
      <c r="B161" s="71" t="s">
        <v>32</v>
      </c>
      <c r="C161" s="72"/>
      <c r="D161" s="72"/>
      <c r="E161" s="72"/>
      <c r="F161" s="72"/>
      <c r="G161" s="72"/>
      <c r="H161" s="72"/>
      <c r="I161" s="72"/>
      <c r="J161" s="11">
        <v>1800</v>
      </c>
      <c r="K161" s="11">
        <v>1900</v>
      </c>
      <c r="L161" s="49"/>
    </row>
    <row r="162" spans="1:12" s="10" customFormat="1" x14ac:dyDescent="0.25">
      <c r="A162" s="12">
        <v>9.1999999999999993</v>
      </c>
      <c r="B162" s="71" t="s">
        <v>33</v>
      </c>
      <c r="C162" s="72"/>
      <c r="D162" s="72"/>
      <c r="E162" s="72"/>
      <c r="F162" s="72"/>
      <c r="G162" s="72"/>
      <c r="H162" s="72"/>
      <c r="I162" s="72"/>
      <c r="J162" s="63">
        <v>800</v>
      </c>
      <c r="K162" s="65">
        <v>850</v>
      </c>
      <c r="L162" s="2"/>
    </row>
    <row r="163" spans="1:12" s="10" customFormat="1" x14ac:dyDescent="0.25">
      <c r="A163" s="12">
        <v>9.3000000000000007</v>
      </c>
      <c r="B163" s="71" t="s">
        <v>34</v>
      </c>
      <c r="C163" s="72"/>
      <c r="D163" s="72"/>
      <c r="E163" s="72"/>
      <c r="F163" s="72"/>
      <c r="G163" s="72"/>
      <c r="H163" s="72"/>
      <c r="I163" s="72"/>
      <c r="J163" s="63">
        <v>750</v>
      </c>
      <c r="K163" s="65">
        <v>790</v>
      </c>
      <c r="L163" s="2"/>
    </row>
    <row r="164" spans="1:12" s="10" customFormat="1" x14ac:dyDescent="0.25">
      <c r="A164" s="12">
        <v>9.4</v>
      </c>
      <c r="B164" s="71" t="s">
        <v>35</v>
      </c>
      <c r="C164" s="72"/>
      <c r="D164" s="72"/>
      <c r="E164" s="72"/>
      <c r="F164" s="72"/>
      <c r="G164" s="72"/>
      <c r="H164" s="72"/>
      <c r="I164" s="72"/>
      <c r="J164" s="63">
        <v>1800</v>
      </c>
      <c r="K164" s="65">
        <v>1900</v>
      </c>
      <c r="L164" s="2"/>
    </row>
    <row r="165" spans="1:12" x14ac:dyDescent="0.25">
      <c r="J165" s="54"/>
      <c r="K165" s="54"/>
    </row>
    <row r="166" spans="1:12" x14ac:dyDescent="0.25">
      <c r="J166" s="54"/>
      <c r="K166" s="54"/>
    </row>
    <row r="167" spans="1:12" x14ac:dyDescent="0.25">
      <c r="J167" s="54"/>
      <c r="K167" s="54"/>
    </row>
  </sheetData>
  <mergeCells count="118">
    <mergeCell ref="K130:K132"/>
    <mergeCell ref="K133:K135"/>
    <mergeCell ref="C16:E16"/>
    <mergeCell ref="C17:E17"/>
    <mergeCell ref="C18:E18"/>
    <mergeCell ref="A23:D23"/>
    <mergeCell ref="B24:I24"/>
    <mergeCell ref="B25:I25"/>
    <mergeCell ref="C10:E10"/>
    <mergeCell ref="C11:E11"/>
    <mergeCell ref="C12:E12"/>
    <mergeCell ref="C13:E13"/>
    <mergeCell ref="C14:E14"/>
    <mergeCell ref="C15:E15"/>
    <mergeCell ref="B34:I34"/>
    <mergeCell ref="B35:I35"/>
    <mergeCell ref="A39:D39"/>
    <mergeCell ref="B41:I41"/>
    <mergeCell ref="B27:I27"/>
    <mergeCell ref="B28:I28"/>
    <mergeCell ref="B29:I29"/>
    <mergeCell ref="B30:I30"/>
    <mergeCell ref="B32:I32"/>
    <mergeCell ref="B33:I33"/>
    <mergeCell ref="B52:I52"/>
    <mergeCell ref="B2:K2"/>
    <mergeCell ref="D4:J4"/>
    <mergeCell ref="F6:I6"/>
    <mergeCell ref="C7:F7"/>
    <mergeCell ref="C8:E8"/>
    <mergeCell ref="C9:E9"/>
    <mergeCell ref="B45:I45"/>
    <mergeCell ref="B46:I46"/>
    <mergeCell ref="B47:I47"/>
    <mergeCell ref="B49:I49"/>
    <mergeCell ref="B50:I50"/>
    <mergeCell ref="B51:I51"/>
    <mergeCell ref="B54:E54"/>
    <mergeCell ref="B42:I42"/>
    <mergeCell ref="B44:I44"/>
    <mergeCell ref="B64:I64"/>
    <mergeCell ref="B68:I68"/>
    <mergeCell ref="B69:I69"/>
    <mergeCell ref="B70:I70"/>
    <mergeCell ref="B72:I72"/>
    <mergeCell ref="B73:I73"/>
    <mergeCell ref="B59:I59"/>
    <mergeCell ref="B60:I60"/>
    <mergeCell ref="B61:I61"/>
    <mergeCell ref="B62:I62"/>
    <mergeCell ref="B63:I63"/>
    <mergeCell ref="C80:I80"/>
    <mergeCell ref="C81:I81"/>
    <mergeCell ref="C82:I82"/>
    <mergeCell ref="C83:I83"/>
    <mergeCell ref="C84:I84"/>
    <mergeCell ref="B88:I88"/>
    <mergeCell ref="B74:I74"/>
    <mergeCell ref="B75:I75"/>
    <mergeCell ref="B76:I76"/>
    <mergeCell ref="B77:I77"/>
    <mergeCell ref="B78:I78"/>
    <mergeCell ref="C79:I79"/>
    <mergeCell ref="C99:I99"/>
    <mergeCell ref="C100:I100"/>
    <mergeCell ref="C101:I101"/>
    <mergeCell ref="C102:I102"/>
    <mergeCell ref="B103:I103"/>
    <mergeCell ref="C104:I104"/>
    <mergeCell ref="B89:I89"/>
    <mergeCell ref="B90:I90"/>
    <mergeCell ref="B91:I91"/>
    <mergeCell ref="B96:I96"/>
    <mergeCell ref="C97:I97"/>
    <mergeCell ref="C98:I98"/>
    <mergeCell ref="C111:I111"/>
    <mergeCell ref="G116:I116"/>
    <mergeCell ref="B118:F118"/>
    <mergeCell ref="B119:F119"/>
    <mergeCell ref="B120:F120"/>
    <mergeCell ref="C105:I105"/>
    <mergeCell ref="C106:I106"/>
    <mergeCell ref="C107:I107"/>
    <mergeCell ref="C108:I108"/>
    <mergeCell ref="B109:I109"/>
    <mergeCell ref="C110:I110"/>
    <mergeCell ref="B130:I132"/>
    <mergeCell ref="J130:J132"/>
    <mergeCell ref="B133:I135"/>
    <mergeCell ref="J133:J135"/>
    <mergeCell ref="B121:F121"/>
    <mergeCell ref="B122:F122"/>
    <mergeCell ref="B123:F123"/>
    <mergeCell ref="B124:F124"/>
    <mergeCell ref="B125:F125"/>
    <mergeCell ref="B126:F126"/>
    <mergeCell ref="B162:I162"/>
    <mergeCell ref="B163:I163"/>
    <mergeCell ref="B164:I164"/>
    <mergeCell ref="J116:K116"/>
    <mergeCell ref="C154:I154"/>
    <mergeCell ref="C155:I155"/>
    <mergeCell ref="C156:I156"/>
    <mergeCell ref="C157:I157"/>
    <mergeCell ref="B160:F160"/>
    <mergeCell ref="B161:I161"/>
    <mergeCell ref="C144:I144"/>
    <mergeCell ref="D145:I145"/>
    <mergeCell ref="D146:I146"/>
    <mergeCell ref="B151:I151"/>
    <mergeCell ref="B152:I152"/>
    <mergeCell ref="B153:I153"/>
    <mergeCell ref="B138:I138"/>
    <mergeCell ref="B139:I139"/>
    <mergeCell ref="B140:I140"/>
    <mergeCell ref="C141:I141"/>
    <mergeCell ref="D142:I142"/>
    <mergeCell ref="D143:I143"/>
  </mergeCells>
  <pageMargins left="0.7" right="0.7" top="0.75" bottom="0.75" header="0.3" footer="0.3"/>
  <pageSetup paperSize="9" scale="53" orientation="portrait" r:id="rId1"/>
  <rowBreaks count="1" manualBreakCount="1">
    <brk id="83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2018-03-12T06:44:02Z</cp:lastPrinted>
  <dcterms:created xsi:type="dcterms:W3CDTF">2013-04-05T06:20:30Z</dcterms:created>
  <dcterms:modified xsi:type="dcterms:W3CDTF">2018-03-12T06:49:00Z</dcterms:modified>
</cp:coreProperties>
</file>