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1. Planning &amp; Economic Development\8. Treasury Annexure A_SDBIP template 2016-17\"/>
    </mc:Choice>
  </mc:AlternateContent>
  <bookViews>
    <workbookView xWindow="0" yWindow="0" windowWidth="20490" windowHeight="7755" firstSheet="25" activeTab="25"/>
  </bookViews>
  <sheets>
    <sheet name="SheetNames" sheetId="19" state="hidden" r:id="rId1"/>
    <sheet name="Summary" sheetId="80" state="hidden" r:id="rId2"/>
    <sheet name="Summary " sheetId="106" state="hidden" r:id="rId3"/>
    <sheet name="LIM331" sheetId="104" state="hidden" r:id="rId4"/>
    <sheet name="LIM332" sheetId="32" state="hidden" r:id="rId5"/>
    <sheet name="LIM333" sheetId="108" state="hidden" r:id="rId6"/>
    <sheet name="LIM334" sheetId="110" state="hidden" r:id="rId7"/>
    <sheet name="LIM335" sheetId="35" state="hidden" r:id="rId8"/>
    <sheet name="DC33" sheetId="91" state="hidden" r:id="rId9"/>
    <sheet name="LIM341" sheetId="37" state="hidden" r:id="rId10"/>
    <sheet name="LIM343 " sheetId="103" state="hidden" r:id="rId11"/>
    <sheet name="LIM344" sheetId="99" state="hidden" r:id="rId12"/>
    <sheet name="LIM345" sheetId="39" state="hidden" r:id="rId13"/>
    <sheet name="DC34" sheetId="40" state="hidden" r:id="rId14"/>
    <sheet name="LIM351" sheetId="95" state="hidden" r:id="rId15"/>
    <sheet name="LIM353" sheetId="111" state="hidden" r:id="rId16"/>
    <sheet name="LIM354" sheetId="44" state="hidden" r:id="rId17"/>
    <sheet name="LIM355" sheetId="45" state="hidden" r:id="rId18"/>
    <sheet name="DC35" sheetId="46" state="hidden" r:id="rId19"/>
    <sheet name="LIM361" sheetId="81" state="hidden" r:id="rId20"/>
    <sheet name="LIM362" sheetId="82" state="hidden" r:id="rId21"/>
    <sheet name="LIM366" sheetId="83" state="hidden" r:id="rId22"/>
    <sheet name="LIM367" sheetId="100" state="hidden" r:id="rId23"/>
    <sheet name="LIM368" sheetId="84" state="hidden" r:id="rId24"/>
    <sheet name="DC36 " sheetId="101" state="hidden" r:id="rId25"/>
    <sheet name="LIM471" sheetId="86" r:id="rId26"/>
    <sheet name="LIM472" sheetId="47" state="hidden" r:id="rId27"/>
    <sheet name="LIM473" sheetId="112" state="hidden" r:id="rId28"/>
    <sheet name="LIM476" sheetId="88" state="hidden" r:id="rId29"/>
    <sheet name="DC47" sheetId="89" state="hidden" r:id="rId30"/>
  </sheets>
  <definedNames>
    <definedName name="_xlnm.Print_Area" localSheetId="8">'DC33'!$A$1:$T$88</definedName>
    <definedName name="_xlnm.Print_Area" localSheetId="13">'DC34'!$A$1:$T$88</definedName>
    <definedName name="_xlnm.Print_Area" localSheetId="18">'DC35'!$A$1:$T$88</definedName>
    <definedName name="_xlnm.Print_Area" localSheetId="24">'DC36 '!$A$1:$T$88</definedName>
    <definedName name="_xlnm.Print_Area" localSheetId="29">'DC47'!$A$1:$T$88</definedName>
    <definedName name="_xlnm.Print_Area" localSheetId="3">'LIM331'!$A$1:$T$88</definedName>
    <definedName name="_xlnm.Print_Area" localSheetId="4">'LIM332'!$A$1:$T$88</definedName>
    <definedName name="_xlnm.Print_Area" localSheetId="5">'LIM333'!$A$1:$T$88</definedName>
    <definedName name="_xlnm.Print_Area" localSheetId="6">'LIM334'!$A$1:$T$88</definedName>
    <definedName name="_xlnm.Print_Area" localSheetId="7">'LIM335'!$A$1:$T$88</definedName>
    <definedName name="_xlnm.Print_Area" localSheetId="9">'LIM341'!$A$1:$T$88</definedName>
    <definedName name="_xlnm.Print_Area" localSheetId="10">'LIM343 '!$A$1:$T$88</definedName>
    <definedName name="_xlnm.Print_Area" localSheetId="11">'LIM344'!$A$1:$T$88</definedName>
    <definedName name="_xlnm.Print_Area" localSheetId="12">'LIM345'!$A$1:$T$88</definedName>
    <definedName name="_xlnm.Print_Area" localSheetId="14">'LIM351'!$A$1:$T$88</definedName>
    <definedName name="_xlnm.Print_Area" localSheetId="15">'LIM353'!$A$1:$T$88</definedName>
    <definedName name="_xlnm.Print_Area" localSheetId="16">'LIM354'!$A$1:$T$88</definedName>
    <definedName name="_xlnm.Print_Area" localSheetId="17">'LIM355'!$A$1:$T$88</definedName>
    <definedName name="_xlnm.Print_Area" localSheetId="19">'LIM361'!$A$1:$T$88</definedName>
    <definedName name="_xlnm.Print_Area" localSheetId="20">'LIM362'!$A$1:$T$88</definedName>
    <definedName name="_xlnm.Print_Area" localSheetId="21">'LIM366'!$A$1:$T$88</definedName>
    <definedName name="_xlnm.Print_Area" localSheetId="22">'LIM367'!$A$1:$T$88</definedName>
    <definedName name="_xlnm.Print_Area" localSheetId="23">'LIM368'!$A$1:$T$88</definedName>
    <definedName name="_xlnm.Print_Area" localSheetId="25">'LIM471'!$A$1:$T$88</definedName>
    <definedName name="_xlnm.Print_Area" localSheetId="26">'LIM472'!$A$1:$T$88</definedName>
    <definedName name="_xlnm.Print_Area" localSheetId="27">'LIM473'!$A$1:$T$88</definedName>
    <definedName name="_xlnm.Print_Area" localSheetId="28">'LIM476'!$A$1:$T$88</definedName>
    <definedName name="_xlnm.Print_Area" localSheetId="0">SheetNames!$A$1:$T$88</definedName>
    <definedName name="_xlnm.Print_Area" localSheetId="1">Summary!$A$1:$T$88</definedName>
    <definedName name="_xlnm.Print_Area" localSheetId="2">'Summary '!$A$1:$T$88</definedName>
    <definedName name="_xlnm.Print_Titles" localSheetId="8">'DC33'!$1:$1</definedName>
    <definedName name="_xlnm.Print_Titles" localSheetId="13">'DC34'!$1:$1</definedName>
    <definedName name="_xlnm.Print_Titles" localSheetId="18">'DC35'!$1:$1</definedName>
    <definedName name="_xlnm.Print_Titles" localSheetId="24">'DC36 '!$1:$1</definedName>
    <definedName name="_xlnm.Print_Titles" localSheetId="29">'DC47'!$1:$1</definedName>
    <definedName name="_xlnm.Print_Titles" localSheetId="3">'LIM331'!$1:$1</definedName>
    <definedName name="_xlnm.Print_Titles" localSheetId="4">'LIM332'!$1:$1</definedName>
    <definedName name="_xlnm.Print_Titles" localSheetId="5">'LIM333'!#REF!</definedName>
    <definedName name="_xlnm.Print_Titles" localSheetId="6">'LIM334'!$1:$1</definedName>
    <definedName name="_xlnm.Print_Titles" localSheetId="7">'LIM335'!$1:$1</definedName>
    <definedName name="_xlnm.Print_Titles" localSheetId="9">'LIM341'!$1:$1</definedName>
    <definedName name="_xlnm.Print_Titles" localSheetId="10">'LIM343 '!$1:$1</definedName>
    <definedName name="_xlnm.Print_Titles" localSheetId="11">'LIM344'!$1:$1</definedName>
    <definedName name="_xlnm.Print_Titles" localSheetId="12">'LIM345'!$1:$1</definedName>
    <definedName name="_xlnm.Print_Titles" localSheetId="14">'LIM351'!$1:$1</definedName>
    <definedName name="_xlnm.Print_Titles" localSheetId="15">'LIM353'!$1:$1</definedName>
    <definedName name="_xlnm.Print_Titles" localSheetId="16">'LIM354'!$1:$1</definedName>
    <definedName name="_xlnm.Print_Titles" localSheetId="17">'LIM355'!$1:$1</definedName>
    <definedName name="_xlnm.Print_Titles" localSheetId="19">'LIM361'!$1:$1</definedName>
    <definedName name="_xlnm.Print_Titles" localSheetId="20">'LIM362'!$1:$1</definedName>
    <definedName name="_xlnm.Print_Titles" localSheetId="21">'LIM366'!$1:$1</definedName>
    <definedName name="_xlnm.Print_Titles" localSheetId="22">'LIM367'!$1:$1</definedName>
    <definedName name="_xlnm.Print_Titles" localSheetId="23">'LIM368'!$1:$1</definedName>
    <definedName name="_xlnm.Print_Titles" localSheetId="25">'LIM471'!$1:$1</definedName>
    <definedName name="_xlnm.Print_Titles" localSheetId="26">'LIM472'!$1:$1</definedName>
    <definedName name="_xlnm.Print_Titles" localSheetId="27">'LIM473'!$1:$1</definedName>
    <definedName name="_xlnm.Print_Titles" localSheetId="28">'LIM476'!$1:$1</definedName>
    <definedName name="_xlnm.Print_Titles" localSheetId="0">SheetNames!$1:$1</definedName>
    <definedName name="_xlnm.Print_Titles" localSheetId="1">Summary!$1:$1</definedName>
  </definedNames>
  <calcPr calcId="152511"/>
</workbook>
</file>

<file path=xl/calcChain.xml><?xml version="1.0" encoding="utf-8"?>
<calcChain xmlns="http://schemas.openxmlformats.org/spreadsheetml/2006/main">
  <c r="D63" i="86" l="1"/>
  <c r="A88" i="103" l="1"/>
  <c r="P86" i="106"/>
  <c r="P83" i="106"/>
  <c r="P82" i="106"/>
  <c r="P81" i="106"/>
  <c r="P80" i="106"/>
  <c r="P79" i="106"/>
  <c r="P78" i="106"/>
  <c r="P77" i="106"/>
  <c r="P76" i="106"/>
  <c r="P75" i="106"/>
  <c r="P74" i="106"/>
  <c r="P73" i="106"/>
  <c r="P72" i="106"/>
  <c r="P69" i="106"/>
  <c r="P68" i="106"/>
  <c r="P67" i="106"/>
  <c r="P66" i="106"/>
  <c r="P63" i="106"/>
  <c r="P62" i="106"/>
  <c r="P61" i="106"/>
  <c r="P58" i="106"/>
  <c r="P57" i="106"/>
  <c r="P54" i="106"/>
  <c r="P53" i="106"/>
  <c r="P49" i="106"/>
  <c r="P48" i="106"/>
  <c r="P47" i="106"/>
  <c r="P43" i="106"/>
  <c r="P42" i="106"/>
  <c r="P41" i="106"/>
  <c r="P40" i="106"/>
  <c r="P36" i="106"/>
  <c r="P35" i="106"/>
  <c r="P34" i="106"/>
  <c r="P33" i="106"/>
  <c r="P32" i="106"/>
  <c r="P31" i="106"/>
  <c r="P30" i="106"/>
  <c r="P29" i="106"/>
  <c r="P28" i="106"/>
  <c r="P27" i="106"/>
  <c r="P26" i="106"/>
  <c r="P25" i="106"/>
  <c r="M86" i="106"/>
  <c r="L86" i="106"/>
  <c r="K86" i="106"/>
  <c r="J86" i="106"/>
  <c r="I86" i="106"/>
  <c r="H86" i="106"/>
  <c r="G86" i="106"/>
  <c r="F86" i="106"/>
  <c r="E86" i="106"/>
  <c r="D86" i="106"/>
  <c r="M83" i="106"/>
  <c r="L83" i="106"/>
  <c r="K83" i="106"/>
  <c r="J83" i="106"/>
  <c r="I83" i="106"/>
  <c r="H83" i="106"/>
  <c r="G83" i="106"/>
  <c r="F83" i="106"/>
  <c r="E83" i="106"/>
  <c r="D83" i="106"/>
  <c r="M82" i="106"/>
  <c r="L82" i="106"/>
  <c r="K82" i="106"/>
  <c r="J82" i="106"/>
  <c r="I82" i="106"/>
  <c r="H82" i="106"/>
  <c r="G82" i="106"/>
  <c r="F82" i="106"/>
  <c r="E82" i="106"/>
  <c r="D82" i="106"/>
  <c r="M81" i="106"/>
  <c r="L81" i="106"/>
  <c r="K81" i="106"/>
  <c r="J81" i="106"/>
  <c r="I81" i="106"/>
  <c r="H81" i="106"/>
  <c r="G81" i="106"/>
  <c r="F81" i="106"/>
  <c r="E81" i="106"/>
  <c r="D81" i="106"/>
  <c r="M80" i="106"/>
  <c r="L80" i="106"/>
  <c r="K80" i="106"/>
  <c r="J80" i="106"/>
  <c r="I80" i="106"/>
  <c r="H80" i="106"/>
  <c r="G80" i="106"/>
  <c r="F80" i="106"/>
  <c r="E80" i="106"/>
  <c r="D80" i="106"/>
  <c r="M79" i="106"/>
  <c r="L79" i="106"/>
  <c r="K79" i="106"/>
  <c r="J79" i="106"/>
  <c r="I79" i="106"/>
  <c r="H79" i="106"/>
  <c r="G79" i="106"/>
  <c r="F79" i="106"/>
  <c r="E79" i="106"/>
  <c r="D79" i="106"/>
  <c r="M78" i="106"/>
  <c r="L78" i="106"/>
  <c r="K78" i="106"/>
  <c r="J78" i="106"/>
  <c r="I78" i="106"/>
  <c r="H78" i="106"/>
  <c r="G78" i="106"/>
  <c r="F78" i="106"/>
  <c r="E78" i="106"/>
  <c r="D78" i="106"/>
  <c r="M77" i="106"/>
  <c r="L77" i="106"/>
  <c r="K77" i="106"/>
  <c r="J77" i="106"/>
  <c r="I77" i="106"/>
  <c r="H77" i="106"/>
  <c r="G77" i="106"/>
  <c r="F77" i="106"/>
  <c r="E77" i="106"/>
  <c r="D77" i="106"/>
  <c r="M76" i="106"/>
  <c r="L76" i="106"/>
  <c r="K76" i="106"/>
  <c r="J76" i="106"/>
  <c r="I76" i="106"/>
  <c r="H76" i="106"/>
  <c r="G76" i="106"/>
  <c r="F76" i="106"/>
  <c r="E76" i="106"/>
  <c r="D76" i="106"/>
  <c r="M75" i="106"/>
  <c r="L75" i="106"/>
  <c r="K75" i="106"/>
  <c r="J75" i="106"/>
  <c r="I75" i="106"/>
  <c r="H75" i="106"/>
  <c r="G75" i="106"/>
  <c r="F75" i="106"/>
  <c r="E75" i="106"/>
  <c r="D75" i="106"/>
  <c r="M74" i="106"/>
  <c r="L74" i="106"/>
  <c r="K74" i="106"/>
  <c r="J74" i="106"/>
  <c r="I74" i="106"/>
  <c r="H74" i="106"/>
  <c r="G74" i="106"/>
  <c r="F74" i="106"/>
  <c r="E74" i="106"/>
  <c r="D74" i="106"/>
  <c r="M73" i="106"/>
  <c r="L73" i="106"/>
  <c r="K73" i="106"/>
  <c r="J73" i="106"/>
  <c r="I73" i="106"/>
  <c r="H73" i="106"/>
  <c r="G73" i="106"/>
  <c r="F73" i="106"/>
  <c r="E73" i="106"/>
  <c r="D73" i="106"/>
  <c r="M72" i="106"/>
  <c r="L72" i="106"/>
  <c r="K72" i="106"/>
  <c r="J72" i="106"/>
  <c r="I72" i="106"/>
  <c r="H72" i="106"/>
  <c r="G72" i="106"/>
  <c r="F72" i="106"/>
  <c r="E72" i="106"/>
  <c r="D72" i="106"/>
  <c r="M69" i="106"/>
  <c r="L69" i="106"/>
  <c r="K69" i="106"/>
  <c r="J69" i="106"/>
  <c r="I69" i="106"/>
  <c r="H69" i="106"/>
  <c r="G69" i="106"/>
  <c r="F69" i="106"/>
  <c r="E69" i="106"/>
  <c r="D69" i="106"/>
  <c r="M68" i="106"/>
  <c r="L68" i="106"/>
  <c r="K68" i="106"/>
  <c r="J68" i="106"/>
  <c r="I68" i="106"/>
  <c r="H68" i="106"/>
  <c r="G68" i="106"/>
  <c r="F68" i="106"/>
  <c r="E68" i="106"/>
  <c r="D68" i="106"/>
  <c r="M67" i="106"/>
  <c r="L67" i="106"/>
  <c r="K67" i="106"/>
  <c r="J67" i="106"/>
  <c r="I67" i="106"/>
  <c r="H67" i="106"/>
  <c r="G67" i="106"/>
  <c r="F67" i="106"/>
  <c r="E67" i="106"/>
  <c r="D67" i="106"/>
  <c r="M66" i="106"/>
  <c r="L66" i="106"/>
  <c r="K66" i="106"/>
  <c r="J66" i="106"/>
  <c r="I66" i="106"/>
  <c r="H66" i="106"/>
  <c r="G66" i="106"/>
  <c r="F66" i="106"/>
  <c r="E66" i="106"/>
  <c r="D66" i="106"/>
  <c r="M63" i="106"/>
  <c r="L63" i="106"/>
  <c r="K63" i="106"/>
  <c r="J63" i="106"/>
  <c r="I63" i="106"/>
  <c r="H63" i="106"/>
  <c r="G63" i="106"/>
  <c r="F63" i="106"/>
  <c r="E63" i="106"/>
  <c r="D63" i="106"/>
  <c r="M62" i="106"/>
  <c r="L62" i="106"/>
  <c r="K62" i="106"/>
  <c r="J62" i="106"/>
  <c r="I62" i="106"/>
  <c r="H62" i="106"/>
  <c r="G62" i="106"/>
  <c r="F62" i="106"/>
  <c r="E62" i="106"/>
  <c r="D62" i="106"/>
  <c r="M61" i="106"/>
  <c r="L61" i="106"/>
  <c r="K61" i="106"/>
  <c r="J61" i="106"/>
  <c r="I61" i="106"/>
  <c r="H61" i="106"/>
  <c r="G61" i="106"/>
  <c r="F61" i="106"/>
  <c r="E61" i="106"/>
  <c r="D61" i="106"/>
  <c r="M58" i="106"/>
  <c r="L58" i="106"/>
  <c r="K58" i="106"/>
  <c r="J58" i="106"/>
  <c r="I58" i="106"/>
  <c r="H58" i="106"/>
  <c r="G58" i="106"/>
  <c r="F58" i="106"/>
  <c r="E58" i="106"/>
  <c r="D58" i="106"/>
  <c r="M57" i="106"/>
  <c r="L57" i="106"/>
  <c r="K57" i="106"/>
  <c r="J57" i="106"/>
  <c r="I57" i="106"/>
  <c r="H57" i="106"/>
  <c r="G57" i="106"/>
  <c r="F57" i="106"/>
  <c r="E57" i="106"/>
  <c r="D57" i="106"/>
  <c r="M54" i="106"/>
  <c r="L54" i="106"/>
  <c r="K54" i="106"/>
  <c r="J54" i="106"/>
  <c r="I54" i="106"/>
  <c r="H54" i="106"/>
  <c r="G54" i="106"/>
  <c r="F54" i="106"/>
  <c r="E54" i="106"/>
  <c r="D54" i="106"/>
  <c r="M53" i="106"/>
  <c r="L53" i="106"/>
  <c r="K53" i="106"/>
  <c r="J53" i="106"/>
  <c r="I53" i="106"/>
  <c r="H53" i="106"/>
  <c r="G53" i="106"/>
  <c r="F53" i="106"/>
  <c r="E53" i="106"/>
  <c r="D53" i="106"/>
  <c r="M49" i="106"/>
  <c r="L49" i="106"/>
  <c r="K49" i="106"/>
  <c r="J49" i="106"/>
  <c r="I49" i="106"/>
  <c r="H49" i="106"/>
  <c r="G49" i="106"/>
  <c r="F49" i="106"/>
  <c r="E49" i="106"/>
  <c r="D49" i="106"/>
  <c r="M48" i="106"/>
  <c r="L48" i="106"/>
  <c r="K48" i="106"/>
  <c r="J48" i="106"/>
  <c r="I48" i="106"/>
  <c r="H48" i="106"/>
  <c r="G48" i="106"/>
  <c r="F48" i="106"/>
  <c r="E48" i="106"/>
  <c r="D48" i="106"/>
  <c r="M47" i="106"/>
  <c r="L47" i="106"/>
  <c r="K47" i="106"/>
  <c r="J47" i="106"/>
  <c r="I47" i="106"/>
  <c r="H47" i="106"/>
  <c r="G47" i="106"/>
  <c r="F47" i="106"/>
  <c r="E47" i="106"/>
  <c r="D47" i="106"/>
  <c r="M43" i="106"/>
  <c r="L43" i="106"/>
  <c r="K43" i="106"/>
  <c r="J43" i="106"/>
  <c r="I43" i="106"/>
  <c r="H43" i="106"/>
  <c r="G43" i="106"/>
  <c r="F43" i="106"/>
  <c r="E43" i="106"/>
  <c r="D43" i="106"/>
  <c r="M42" i="106"/>
  <c r="L42" i="106"/>
  <c r="K42" i="106"/>
  <c r="J42" i="106"/>
  <c r="I42" i="106"/>
  <c r="H42" i="106"/>
  <c r="G42" i="106"/>
  <c r="F42" i="106"/>
  <c r="E42" i="106"/>
  <c r="D42" i="106"/>
  <c r="M41" i="106"/>
  <c r="L41" i="106"/>
  <c r="K41" i="106"/>
  <c r="J41" i="106"/>
  <c r="I41" i="106"/>
  <c r="H41" i="106"/>
  <c r="G41" i="106"/>
  <c r="F41" i="106"/>
  <c r="E41" i="106"/>
  <c r="D41" i="106"/>
  <c r="M40" i="106"/>
  <c r="L40" i="106"/>
  <c r="K40" i="106"/>
  <c r="J40" i="106"/>
  <c r="I40" i="106"/>
  <c r="H40" i="106"/>
  <c r="G40" i="106"/>
  <c r="F40" i="106"/>
  <c r="E40" i="106"/>
  <c r="D40" i="106"/>
  <c r="M36" i="106"/>
  <c r="L36" i="106"/>
  <c r="K36" i="106"/>
  <c r="J36" i="106"/>
  <c r="I36" i="106"/>
  <c r="H36" i="106"/>
  <c r="G36" i="106"/>
  <c r="F36" i="106"/>
  <c r="E36" i="106"/>
  <c r="D36" i="106"/>
  <c r="M35" i="106"/>
  <c r="L35" i="106"/>
  <c r="K35" i="106"/>
  <c r="J35" i="106"/>
  <c r="I35" i="106"/>
  <c r="H35" i="106"/>
  <c r="G35" i="106"/>
  <c r="F35" i="106"/>
  <c r="E35" i="106"/>
  <c r="D35" i="106"/>
  <c r="M34" i="106"/>
  <c r="L34" i="106"/>
  <c r="K34" i="106"/>
  <c r="J34" i="106"/>
  <c r="I34" i="106"/>
  <c r="H34" i="106"/>
  <c r="G34" i="106"/>
  <c r="F34" i="106"/>
  <c r="E34" i="106"/>
  <c r="D34" i="106"/>
  <c r="M33" i="106"/>
  <c r="L33" i="106"/>
  <c r="K33" i="106"/>
  <c r="J33" i="106"/>
  <c r="I33" i="106"/>
  <c r="H33" i="106"/>
  <c r="G33" i="106"/>
  <c r="F33" i="106"/>
  <c r="E33" i="106"/>
  <c r="D33" i="106"/>
  <c r="M32" i="106"/>
  <c r="L32" i="106"/>
  <c r="K32" i="106"/>
  <c r="J32" i="106"/>
  <c r="I32" i="106"/>
  <c r="H32" i="106"/>
  <c r="G32" i="106"/>
  <c r="F32" i="106"/>
  <c r="E32" i="106"/>
  <c r="D32" i="106"/>
  <c r="M31" i="106"/>
  <c r="L31" i="106"/>
  <c r="K31" i="106"/>
  <c r="J31" i="106"/>
  <c r="I31" i="106"/>
  <c r="H31" i="106"/>
  <c r="G31" i="106"/>
  <c r="F31" i="106"/>
  <c r="E31" i="106"/>
  <c r="D31" i="106"/>
  <c r="M30" i="106"/>
  <c r="L30" i="106"/>
  <c r="K30" i="106"/>
  <c r="J30" i="106"/>
  <c r="I30" i="106"/>
  <c r="H30" i="106"/>
  <c r="G30" i="106"/>
  <c r="F30" i="106"/>
  <c r="E30" i="106"/>
  <c r="D30" i="106"/>
  <c r="M29" i="106"/>
  <c r="L29" i="106"/>
  <c r="K29" i="106"/>
  <c r="J29" i="106"/>
  <c r="I29" i="106"/>
  <c r="H29" i="106"/>
  <c r="G29" i="106"/>
  <c r="F29" i="106"/>
  <c r="E29" i="106"/>
  <c r="D29" i="106"/>
  <c r="M28" i="106"/>
  <c r="L28" i="106"/>
  <c r="K28" i="106"/>
  <c r="J28" i="106"/>
  <c r="I28" i="106"/>
  <c r="H28" i="106"/>
  <c r="G28" i="106"/>
  <c r="F28" i="106"/>
  <c r="E28" i="106"/>
  <c r="D28" i="106"/>
  <c r="M27" i="106"/>
  <c r="L27" i="106"/>
  <c r="K27" i="106"/>
  <c r="J27" i="106"/>
  <c r="I27" i="106"/>
  <c r="H27" i="106"/>
  <c r="G27" i="106"/>
  <c r="F27" i="106"/>
  <c r="E27" i="106"/>
  <c r="D27" i="106"/>
  <c r="M26" i="106"/>
  <c r="L26" i="106"/>
  <c r="K26" i="106"/>
  <c r="J26" i="106"/>
  <c r="I26" i="106"/>
  <c r="H26" i="106"/>
  <c r="G26" i="106"/>
  <c r="F26" i="106"/>
  <c r="E26" i="106"/>
  <c r="D26" i="106"/>
  <c r="M25" i="106"/>
  <c r="L25" i="106"/>
  <c r="K25" i="106"/>
  <c r="J25" i="106"/>
  <c r="I25" i="106"/>
  <c r="H25" i="106"/>
  <c r="G25" i="106"/>
  <c r="F25" i="106"/>
  <c r="E25" i="106"/>
  <c r="D25" i="106"/>
  <c r="P24" i="106"/>
  <c r="E24" i="106"/>
  <c r="F24" i="106"/>
  <c r="G24" i="106"/>
  <c r="H24" i="106"/>
  <c r="I24" i="106"/>
  <c r="J24" i="106"/>
  <c r="K24" i="106"/>
  <c r="L24" i="106"/>
  <c r="M24" i="106"/>
  <c r="D24" i="106"/>
  <c r="D6" i="106"/>
  <c r="D7" i="106"/>
  <c r="D8" i="106"/>
  <c r="D9" i="106"/>
  <c r="D10" i="106"/>
  <c r="D11" i="106"/>
  <c r="D12" i="106"/>
  <c r="D13" i="106"/>
  <c r="D14" i="106"/>
  <c r="D15" i="106"/>
  <c r="D5" i="106"/>
  <c r="A88" i="89"/>
  <c r="A1" i="89" s="1"/>
  <c r="A88" i="88"/>
  <c r="A1" i="88"/>
  <c r="A88" i="112"/>
  <c r="A1" i="112" s="1"/>
  <c r="A88" i="47"/>
  <c r="A1" i="47" s="1"/>
  <c r="A88" i="86"/>
  <c r="A1" i="86" s="1"/>
  <c r="A88" i="101"/>
  <c r="A1" i="101" s="1"/>
  <c r="A88" i="84"/>
  <c r="A1" i="84" s="1"/>
  <c r="A88" i="100"/>
  <c r="A1" i="100"/>
  <c r="A88" i="83"/>
  <c r="A1" i="83"/>
  <c r="A88" i="82"/>
  <c r="A1" i="82"/>
  <c r="A88" i="81"/>
  <c r="A1" i="81" s="1"/>
  <c r="A88" i="46"/>
  <c r="A1" i="46"/>
  <c r="A88" i="45"/>
  <c r="A1" i="45" s="1"/>
  <c r="A88" i="44"/>
  <c r="A1" i="44" s="1"/>
  <c r="A88" i="111"/>
  <c r="A1" i="111" s="1"/>
  <c r="A88" i="95"/>
  <c r="A1" i="95" s="1"/>
  <c r="A88" i="40"/>
  <c r="A1" i="40"/>
  <c r="A88" i="39"/>
  <c r="A1" i="39" s="1"/>
  <c r="A88" i="99"/>
  <c r="A1" i="99" s="1"/>
  <c r="A1" i="103"/>
  <c r="A88" i="37"/>
  <c r="A1" i="37" s="1"/>
  <c r="A88" i="91"/>
  <c r="A1" i="91" s="1"/>
  <c r="A88" i="35"/>
  <c r="A1" i="35" s="1"/>
  <c r="A88" i="110"/>
  <c r="A1" i="110" s="1"/>
  <c r="A88" i="108"/>
  <c r="A1" i="108"/>
  <c r="A88" i="32"/>
  <c r="A1" i="32" s="1"/>
  <c r="A88" i="104"/>
  <c r="A1" i="104" s="1"/>
  <c r="A88" i="106"/>
  <c r="A1" i="106" s="1"/>
  <c r="O86" i="104"/>
  <c r="Q86" i="104"/>
  <c r="N86" i="104"/>
  <c r="B84" i="104"/>
  <c r="O83" i="104"/>
  <c r="Q83" i="104" s="1"/>
  <c r="N83" i="104"/>
  <c r="O82" i="104"/>
  <c r="Q82" i="104"/>
  <c r="N82" i="104"/>
  <c r="O81" i="104"/>
  <c r="Q81" i="104" s="1"/>
  <c r="N81" i="104"/>
  <c r="O80" i="104"/>
  <c r="Q80" i="104" s="1"/>
  <c r="N80" i="104"/>
  <c r="O79" i="104"/>
  <c r="Q79" i="104"/>
  <c r="N79" i="104"/>
  <c r="O78" i="104"/>
  <c r="Q78" i="104" s="1"/>
  <c r="N78" i="104"/>
  <c r="O77" i="104"/>
  <c r="Q77" i="104" s="1"/>
  <c r="N77" i="104"/>
  <c r="O76" i="104"/>
  <c r="Q76" i="104" s="1"/>
  <c r="N76" i="104"/>
  <c r="O75" i="104"/>
  <c r="Q75" i="104" s="1"/>
  <c r="N75" i="104"/>
  <c r="O74" i="104"/>
  <c r="Q74" i="104"/>
  <c r="N74" i="104"/>
  <c r="O73" i="104"/>
  <c r="Q73" i="104" s="1"/>
  <c r="N73" i="104"/>
  <c r="O72" i="104"/>
  <c r="Q72" i="104" s="1"/>
  <c r="N72" i="104"/>
  <c r="O69" i="104"/>
  <c r="Q69" i="104"/>
  <c r="N69" i="104"/>
  <c r="O68" i="104"/>
  <c r="Q68" i="104"/>
  <c r="N68" i="104"/>
  <c r="O67" i="104"/>
  <c r="Q67" i="104" s="1"/>
  <c r="N67" i="104"/>
  <c r="O66" i="104"/>
  <c r="Q66" i="104"/>
  <c r="N66" i="104"/>
  <c r="B64" i="104"/>
  <c r="O63" i="104"/>
  <c r="Q63" i="104" s="1"/>
  <c r="N63" i="104"/>
  <c r="O62" i="104"/>
  <c r="Q62" i="104" s="1"/>
  <c r="N62" i="104"/>
  <c r="O61" i="104"/>
  <c r="Q61" i="104"/>
  <c r="N61" i="104"/>
  <c r="B59" i="104"/>
  <c r="O58" i="104"/>
  <c r="Q58" i="104"/>
  <c r="N58" i="104"/>
  <c r="O57" i="104"/>
  <c r="Q57" i="104" s="1"/>
  <c r="N57" i="104"/>
  <c r="B55" i="104"/>
  <c r="O54" i="104"/>
  <c r="Q54" i="104" s="1"/>
  <c r="N54" i="104"/>
  <c r="O53" i="104"/>
  <c r="Q53" i="104"/>
  <c r="N53" i="104"/>
  <c r="B50" i="104"/>
  <c r="O49" i="104"/>
  <c r="Q49" i="104" s="1"/>
  <c r="N49" i="104"/>
  <c r="O48" i="104"/>
  <c r="Q48" i="104"/>
  <c r="N48" i="104"/>
  <c r="O47" i="104"/>
  <c r="Q47" i="104" s="1"/>
  <c r="N47" i="104"/>
  <c r="O43" i="104"/>
  <c r="Q43" i="104" s="1"/>
  <c r="N43" i="104"/>
  <c r="O42" i="104"/>
  <c r="Q42" i="104" s="1"/>
  <c r="N42" i="104"/>
  <c r="O41" i="104"/>
  <c r="Q41" i="104" s="1"/>
  <c r="N41" i="104"/>
  <c r="O40" i="104"/>
  <c r="Q40" i="104"/>
  <c r="N40" i="104"/>
  <c r="B37" i="104"/>
  <c r="O36" i="104"/>
  <c r="Q36" i="104"/>
  <c r="N36" i="104"/>
  <c r="O35" i="104"/>
  <c r="Q35" i="104" s="1"/>
  <c r="N35" i="104"/>
  <c r="O34" i="104"/>
  <c r="Q34" i="104" s="1"/>
  <c r="N34" i="104"/>
  <c r="O33" i="104"/>
  <c r="Q33" i="104" s="1"/>
  <c r="N33" i="104"/>
  <c r="O32" i="104"/>
  <c r="Q32" i="104"/>
  <c r="N32" i="104"/>
  <c r="O31" i="104"/>
  <c r="Q31" i="104" s="1"/>
  <c r="N31" i="104"/>
  <c r="O30" i="104"/>
  <c r="Q30" i="104" s="1"/>
  <c r="N30" i="104"/>
  <c r="O29" i="104"/>
  <c r="Q29" i="104" s="1"/>
  <c r="N29" i="104"/>
  <c r="O28" i="104"/>
  <c r="Q28" i="104" s="1"/>
  <c r="N28" i="104"/>
  <c r="Q27" i="104"/>
  <c r="O27" i="104"/>
  <c r="N27" i="104"/>
  <c r="O26" i="104"/>
  <c r="Q26" i="104"/>
  <c r="N26" i="104"/>
  <c r="Q25" i="104"/>
  <c r="O25" i="104"/>
  <c r="N25" i="104"/>
  <c r="O24" i="104"/>
  <c r="Q24" i="104" s="1"/>
  <c r="N24" i="104"/>
  <c r="E20" i="104"/>
  <c r="F20" i="104" s="1"/>
  <c r="G20" i="104"/>
  <c r="H20" i="104" s="1"/>
  <c r="I20" i="104" s="1"/>
  <c r="J20" i="104" s="1"/>
  <c r="K20" i="104" s="1"/>
  <c r="L20" i="104" s="1"/>
  <c r="M20" i="104" s="1"/>
  <c r="N20" i="104" s="1"/>
  <c r="O20" i="104" s="1"/>
  <c r="P20" i="104" s="1"/>
  <c r="Q20" i="104" s="1"/>
  <c r="O86" i="32"/>
  <c r="Q86" i="32" s="1"/>
  <c r="N86" i="32"/>
  <c r="B84" i="32"/>
  <c r="O83" i="32"/>
  <c r="Q83" i="32" s="1"/>
  <c r="N83" i="32"/>
  <c r="O82" i="32"/>
  <c r="Q82" i="32" s="1"/>
  <c r="N82" i="32"/>
  <c r="O81" i="32"/>
  <c r="Q81" i="32"/>
  <c r="N81" i="32"/>
  <c r="O80" i="32"/>
  <c r="Q80" i="32" s="1"/>
  <c r="N80" i="32"/>
  <c r="O79" i="32"/>
  <c r="Q79" i="32"/>
  <c r="N79" i="32"/>
  <c r="O78" i="32"/>
  <c r="Q78" i="32" s="1"/>
  <c r="N78" i="32"/>
  <c r="O77" i="32"/>
  <c r="Q77" i="32" s="1"/>
  <c r="N77" i="32"/>
  <c r="O76" i="32"/>
  <c r="Q76" i="32"/>
  <c r="N76" i="32"/>
  <c r="O75" i="32"/>
  <c r="Q75" i="32" s="1"/>
  <c r="N75" i="32"/>
  <c r="O74" i="32"/>
  <c r="Q74" i="32" s="1"/>
  <c r="N74" i="32"/>
  <c r="O73" i="32"/>
  <c r="Q73" i="32"/>
  <c r="N73" i="32"/>
  <c r="O72" i="32"/>
  <c r="Q72" i="32" s="1"/>
  <c r="N72" i="32"/>
  <c r="O69" i="32"/>
  <c r="Q69" i="32" s="1"/>
  <c r="N69" i="32"/>
  <c r="O68" i="32"/>
  <c r="Q68" i="32" s="1"/>
  <c r="N68" i="32"/>
  <c r="O67" i="32"/>
  <c r="Q67" i="32" s="1"/>
  <c r="N67" i="32"/>
  <c r="O66" i="32"/>
  <c r="Q66" i="32"/>
  <c r="N66" i="32"/>
  <c r="B64" i="32"/>
  <c r="O63" i="32"/>
  <c r="Q63" i="32" s="1"/>
  <c r="N63" i="32"/>
  <c r="O62" i="32"/>
  <c r="Q62" i="32" s="1"/>
  <c r="N62" i="32"/>
  <c r="O61" i="32"/>
  <c r="Q61" i="32" s="1"/>
  <c r="N61" i="32"/>
  <c r="B59" i="32"/>
  <c r="O58" i="32"/>
  <c r="Q58" i="32" s="1"/>
  <c r="N58" i="32"/>
  <c r="O57" i="32"/>
  <c r="Q57" i="32"/>
  <c r="N57" i="32"/>
  <c r="B55" i="32"/>
  <c r="O54" i="32"/>
  <c r="Q54" i="32" s="1"/>
  <c r="N54" i="32"/>
  <c r="O53" i="32"/>
  <c r="Q53" i="32" s="1"/>
  <c r="N53" i="32"/>
  <c r="B50" i="32"/>
  <c r="O49" i="32"/>
  <c r="Q49" i="32" s="1"/>
  <c r="N49" i="32"/>
  <c r="O48" i="32"/>
  <c r="Q48" i="32"/>
  <c r="N48" i="32"/>
  <c r="O47" i="32"/>
  <c r="Q47" i="32" s="1"/>
  <c r="N47" i="32"/>
  <c r="O43" i="32"/>
  <c r="Q43" i="32" s="1"/>
  <c r="N43" i="32"/>
  <c r="O42" i="32"/>
  <c r="Q42" i="32"/>
  <c r="N42" i="32"/>
  <c r="O41" i="32"/>
  <c r="Q41" i="32" s="1"/>
  <c r="N41" i="32"/>
  <c r="O40" i="32"/>
  <c r="Q40" i="32" s="1"/>
  <c r="N40" i="32"/>
  <c r="B37" i="32"/>
  <c r="O36" i="32"/>
  <c r="Q36" i="32" s="1"/>
  <c r="N36" i="32"/>
  <c r="O35" i="32"/>
  <c r="Q35" i="32" s="1"/>
  <c r="N35" i="32"/>
  <c r="O34" i="32"/>
  <c r="Q34" i="32" s="1"/>
  <c r="N34" i="32"/>
  <c r="O33" i="32"/>
  <c r="Q33" i="32"/>
  <c r="N33" i="32"/>
  <c r="O32" i="32"/>
  <c r="Q32" i="32" s="1"/>
  <c r="N32" i="32"/>
  <c r="O31" i="32"/>
  <c r="Q31" i="32" s="1"/>
  <c r="N31" i="32"/>
  <c r="O30" i="32"/>
  <c r="Q30" i="32"/>
  <c r="N30" i="32"/>
  <c r="O29" i="32"/>
  <c r="Q29" i="32"/>
  <c r="N29" i="32"/>
  <c r="Q28" i="32"/>
  <c r="O28" i="32"/>
  <c r="N28" i="32"/>
  <c r="O27" i="32"/>
  <c r="Q27" i="32" s="1"/>
  <c r="N27" i="32"/>
  <c r="O26" i="32"/>
  <c r="Q26" i="32"/>
  <c r="N26" i="32"/>
  <c r="O25" i="32"/>
  <c r="Q25" i="32" s="1"/>
  <c r="N25" i="32"/>
  <c r="O24" i="32"/>
  <c r="Q24" i="32" s="1"/>
  <c r="N24" i="32"/>
  <c r="E20" i="32"/>
  <c r="F20" i="32" s="1"/>
  <c r="G20" i="32" s="1"/>
  <c r="H20" i="32" s="1"/>
  <c r="I20" i="32" s="1"/>
  <c r="J20" i="32" s="1"/>
  <c r="K20" i="32" s="1"/>
  <c r="L20" i="32" s="1"/>
  <c r="M20" i="32" s="1"/>
  <c r="N20" i="32" s="1"/>
  <c r="O20" i="32" s="1"/>
  <c r="P20" i="32" s="1"/>
  <c r="Q20" i="32" s="1"/>
  <c r="B84" i="108"/>
  <c r="B64" i="108"/>
  <c r="B59" i="108"/>
  <c r="B55" i="108"/>
  <c r="B50" i="108"/>
  <c r="B37" i="108"/>
  <c r="E20" i="108"/>
  <c r="F20" i="108" s="1"/>
  <c r="G20" i="108"/>
  <c r="H20" i="108" s="1"/>
  <c r="I20" i="108" s="1"/>
  <c r="J20" i="108" s="1"/>
  <c r="K20" i="108" s="1"/>
  <c r="L20" i="108" s="1"/>
  <c r="M20" i="108" s="1"/>
  <c r="N20" i="108" s="1"/>
  <c r="O20" i="108" s="1"/>
  <c r="P20" i="108" s="1"/>
  <c r="Q20" i="108" s="1"/>
  <c r="O86" i="110"/>
  <c r="Q86" i="110" s="1"/>
  <c r="N86" i="110"/>
  <c r="B84" i="110"/>
  <c r="O83" i="110"/>
  <c r="Q83" i="110" s="1"/>
  <c r="N83" i="110"/>
  <c r="O82" i="110"/>
  <c r="Q82" i="110" s="1"/>
  <c r="N82" i="110"/>
  <c r="O81" i="110"/>
  <c r="Q81" i="110" s="1"/>
  <c r="N81" i="110"/>
  <c r="O80" i="110"/>
  <c r="Q80" i="110" s="1"/>
  <c r="N80" i="110"/>
  <c r="O79" i="110"/>
  <c r="Q79" i="110" s="1"/>
  <c r="N79" i="110"/>
  <c r="O78" i="110"/>
  <c r="Q78" i="110" s="1"/>
  <c r="N78" i="110"/>
  <c r="O77" i="110"/>
  <c r="Q77" i="110" s="1"/>
  <c r="N77" i="110"/>
  <c r="O76" i="110"/>
  <c r="Q76" i="110" s="1"/>
  <c r="N76" i="110"/>
  <c r="O75" i="110"/>
  <c r="Q75" i="110"/>
  <c r="N75" i="110"/>
  <c r="Q74" i="110"/>
  <c r="O74" i="110"/>
  <c r="N74" i="110"/>
  <c r="O73" i="110"/>
  <c r="Q73" i="110" s="1"/>
  <c r="N73" i="110"/>
  <c r="O72" i="110"/>
  <c r="Q72" i="110" s="1"/>
  <c r="N72" i="110"/>
  <c r="O69" i="110"/>
  <c r="Q69" i="110" s="1"/>
  <c r="N69" i="110"/>
  <c r="O68" i="110"/>
  <c r="Q68" i="110"/>
  <c r="N68" i="110"/>
  <c r="O67" i="110"/>
  <c r="Q67" i="110"/>
  <c r="N67" i="110"/>
  <c r="O66" i="110"/>
  <c r="Q66" i="110" s="1"/>
  <c r="N66" i="110"/>
  <c r="B64" i="110"/>
  <c r="O63" i="110"/>
  <c r="Q63" i="110" s="1"/>
  <c r="N63" i="110"/>
  <c r="O62" i="110"/>
  <c r="Q62" i="110"/>
  <c r="N62" i="110"/>
  <c r="O61" i="110"/>
  <c r="Q61" i="110" s="1"/>
  <c r="N61" i="110"/>
  <c r="B59" i="110"/>
  <c r="Q58" i="110"/>
  <c r="O58" i="110"/>
  <c r="N58" i="110"/>
  <c r="O57" i="110"/>
  <c r="Q57" i="110"/>
  <c r="N57" i="110"/>
  <c r="B55" i="110"/>
  <c r="O54" i="110"/>
  <c r="Q54" i="110"/>
  <c r="N54" i="110"/>
  <c r="O53" i="110"/>
  <c r="Q53" i="110" s="1"/>
  <c r="N53" i="110"/>
  <c r="B50" i="110"/>
  <c r="O49" i="110"/>
  <c r="Q49" i="110" s="1"/>
  <c r="N49" i="110"/>
  <c r="O48" i="110"/>
  <c r="Q48" i="110"/>
  <c r="N48" i="110"/>
  <c r="O47" i="110"/>
  <c r="Q47" i="110"/>
  <c r="N47" i="110"/>
  <c r="O43" i="110"/>
  <c r="Q43" i="110" s="1"/>
  <c r="N43" i="110"/>
  <c r="O42" i="110"/>
  <c r="Q42" i="110" s="1"/>
  <c r="N42" i="110"/>
  <c r="O41" i="110"/>
  <c r="Q41" i="110"/>
  <c r="N41" i="110"/>
  <c r="Q40" i="110"/>
  <c r="O40" i="110"/>
  <c r="N40" i="110"/>
  <c r="B37" i="110"/>
  <c r="O36" i="110"/>
  <c r="Q36" i="110" s="1"/>
  <c r="N36" i="110"/>
  <c r="O35" i="110"/>
  <c r="Q35" i="110" s="1"/>
  <c r="N35" i="110"/>
  <c r="O34" i="110"/>
  <c r="Q34" i="110" s="1"/>
  <c r="N34" i="110"/>
  <c r="O33" i="110"/>
  <c r="Q33" i="110" s="1"/>
  <c r="N33" i="110"/>
  <c r="O32" i="110"/>
  <c r="Q32" i="110" s="1"/>
  <c r="N32" i="110"/>
  <c r="O31" i="110"/>
  <c r="Q31" i="110" s="1"/>
  <c r="N31" i="110"/>
  <c r="O30" i="110"/>
  <c r="Q30" i="110" s="1"/>
  <c r="N30" i="110"/>
  <c r="O29" i="110"/>
  <c r="Q29" i="110" s="1"/>
  <c r="N29" i="110"/>
  <c r="O28" i="110"/>
  <c r="Q28" i="110" s="1"/>
  <c r="N28" i="110"/>
  <c r="O27" i="110"/>
  <c r="Q27" i="110" s="1"/>
  <c r="N27" i="110"/>
  <c r="O26" i="110"/>
  <c r="Q26" i="110" s="1"/>
  <c r="N26" i="110"/>
  <c r="O25" i="110"/>
  <c r="Q25" i="110" s="1"/>
  <c r="N25" i="110"/>
  <c r="Q24" i="110"/>
  <c r="O24" i="110"/>
  <c r="N24" i="110"/>
  <c r="G20" i="110"/>
  <c r="H20" i="110" s="1"/>
  <c r="I20" i="110" s="1"/>
  <c r="J20" i="110" s="1"/>
  <c r="K20" i="110" s="1"/>
  <c r="L20" i="110" s="1"/>
  <c r="M20" i="110" s="1"/>
  <c r="N20" i="110" s="1"/>
  <c r="O20" i="110" s="1"/>
  <c r="P20" i="110" s="1"/>
  <c r="Q20" i="110" s="1"/>
  <c r="E20" i="110"/>
  <c r="F20" i="110" s="1"/>
  <c r="B84" i="35"/>
  <c r="B64" i="35"/>
  <c r="B59" i="35"/>
  <c r="B55" i="35"/>
  <c r="B50" i="35"/>
  <c r="B37" i="35"/>
  <c r="E20" i="35"/>
  <c r="F20" i="35" s="1"/>
  <c r="G20" i="35" s="1"/>
  <c r="H20" i="35" s="1"/>
  <c r="I20" i="35" s="1"/>
  <c r="J20" i="35" s="1"/>
  <c r="K20" i="35" s="1"/>
  <c r="L20" i="35" s="1"/>
  <c r="M20" i="35" s="1"/>
  <c r="N20" i="35" s="1"/>
  <c r="O20" i="35" s="1"/>
  <c r="P20" i="35" s="1"/>
  <c r="Q20" i="35" s="1"/>
  <c r="O86" i="91"/>
  <c r="Q86" i="91" s="1"/>
  <c r="N86" i="91"/>
  <c r="B84" i="91"/>
  <c r="O83" i="91"/>
  <c r="Q83" i="91" s="1"/>
  <c r="N83" i="91"/>
  <c r="O82" i="91"/>
  <c r="Q82" i="91" s="1"/>
  <c r="N82" i="91"/>
  <c r="O81" i="91"/>
  <c r="Q81" i="91" s="1"/>
  <c r="N81" i="91"/>
  <c r="O80" i="91"/>
  <c r="Q80" i="91" s="1"/>
  <c r="N80" i="91"/>
  <c r="O79" i="91"/>
  <c r="Q79" i="91"/>
  <c r="N79" i="91"/>
  <c r="O78" i="91"/>
  <c r="Q78" i="91" s="1"/>
  <c r="N78" i="91"/>
  <c r="O77" i="91"/>
  <c r="Q77" i="91" s="1"/>
  <c r="N77" i="91"/>
  <c r="O76" i="91"/>
  <c r="Q76" i="91"/>
  <c r="N76" i="91"/>
  <c r="O75" i="91"/>
  <c r="Q75" i="91" s="1"/>
  <c r="N75" i="91"/>
  <c r="O74" i="91"/>
  <c r="Q74" i="91" s="1"/>
  <c r="N74" i="91"/>
  <c r="O73" i="91"/>
  <c r="Q73" i="91" s="1"/>
  <c r="N73" i="91"/>
  <c r="O72" i="91"/>
  <c r="Q72" i="91" s="1"/>
  <c r="N72" i="91"/>
  <c r="O69" i="91"/>
  <c r="Q69" i="91"/>
  <c r="N69" i="91"/>
  <c r="O68" i="91"/>
  <c r="Q68" i="91" s="1"/>
  <c r="N68" i="91"/>
  <c r="O67" i="91"/>
  <c r="Q67" i="91" s="1"/>
  <c r="N67" i="91"/>
  <c r="O66" i="91"/>
  <c r="Q66" i="91" s="1"/>
  <c r="N66" i="91"/>
  <c r="B64" i="91"/>
  <c r="O63" i="91"/>
  <c r="Q63" i="91" s="1"/>
  <c r="N63" i="91"/>
  <c r="O62" i="91"/>
  <c r="Q62" i="91" s="1"/>
  <c r="N62" i="91"/>
  <c r="O61" i="91"/>
  <c r="Q61" i="91" s="1"/>
  <c r="N61" i="91"/>
  <c r="B59" i="91"/>
  <c r="O58" i="91"/>
  <c r="Q58" i="91" s="1"/>
  <c r="N58" i="91"/>
  <c r="O57" i="91"/>
  <c r="Q57" i="91" s="1"/>
  <c r="N57" i="91"/>
  <c r="B55" i="91"/>
  <c r="O54" i="91"/>
  <c r="Q54" i="91" s="1"/>
  <c r="N54" i="91"/>
  <c r="O53" i="91"/>
  <c r="Q53" i="91" s="1"/>
  <c r="N53" i="91"/>
  <c r="B50" i="91"/>
  <c r="O49" i="91"/>
  <c r="Q49" i="91" s="1"/>
  <c r="N49" i="91"/>
  <c r="O48" i="91"/>
  <c r="Q48" i="91" s="1"/>
  <c r="N48" i="91"/>
  <c r="O47" i="91"/>
  <c r="Q47" i="91" s="1"/>
  <c r="N47" i="91"/>
  <c r="Q43" i="91"/>
  <c r="O43" i="91"/>
  <c r="N43" i="91"/>
  <c r="O42" i="91"/>
  <c r="Q42" i="91" s="1"/>
  <c r="N42" i="91"/>
  <c r="O41" i="91"/>
  <c r="Q41" i="91"/>
  <c r="N41" i="91"/>
  <c r="O40" i="91"/>
  <c r="Q40" i="91" s="1"/>
  <c r="N40" i="91"/>
  <c r="B37" i="91"/>
  <c r="O36" i="91"/>
  <c r="Q36" i="91" s="1"/>
  <c r="N36" i="91"/>
  <c r="O35" i="91"/>
  <c r="Q35" i="91" s="1"/>
  <c r="N35" i="91"/>
  <c r="O34" i="91"/>
  <c r="Q34" i="91" s="1"/>
  <c r="N34" i="91"/>
  <c r="O33" i="91"/>
  <c r="Q33" i="91"/>
  <c r="N33" i="91"/>
  <c r="O32" i="91"/>
  <c r="Q32" i="91" s="1"/>
  <c r="N32" i="91"/>
  <c r="O31" i="91"/>
  <c r="Q31" i="91" s="1"/>
  <c r="N31" i="91"/>
  <c r="O30" i="91"/>
  <c r="Q30" i="91"/>
  <c r="N30" i="91"/>
  <c r="O29" i="91"/>
  <c r="Q29" i="91" s="1"/>
  <c r="N29" i="91"/>
  <c r="O28" i="91"/>
  <c r="Q28" i="91" s="1"/>
  <c r="N28" i="91"/>
  <c r="O27" i="91"/>
  <c r="Q27" i="91" s="1"/>
  <c r="N27" i="91"/>
  <c r="O26" i="91"/>
  <c r="Q26" i="91" s="1"/>
  <c r="N26" i="91"/>
  <c r="O25" i="91"/>
  <c r="Q25" i="91" s="1"/>
  <c r="N25" i="91"/>
  <c r="O24" i="91"/>
  <c r="Q24" i="91" s="1"/>
  <c r="N24" i="91"/>
  <c r="E20" i="91"/>
  <c r="F20" i="91" s="1"/>
  <c r="G20" i="91" s="1"/>
  <c r="H20" i="91" s="1"/>
  <c r="I20" i="91" s="1"/>
  <c r="J20" i="91" s="1"/>
  <c r="K20" i="91" s="1"/>
  <c r="L20" i="91" s="1"/>
  <c r="M20" i="91" s="1"/>
  <c r="N20" i="91" s="1"/>
  <c r="O20" i="91" s="1"/>
  <c r="P20" i="91" s="1"/>
  <c r="Q20" i="91" s="1"/>
  <c r="B84" i="37"/>
  <c r="B64" i="37"/>
  <c r="B59" i="37"/>
  <c r="B55" i="37"/>
  <c r="B50" i="37"/>
  <c r="B37" i="37"/>
  <c r="E20" i="37"/>
  <c r="F20" i="37" s="1"/>
  <c r="G20" i="37" s="1"/>
  <c r="H20" i="37" s="1"/>
  <c r="I20" i="37" s="1"/>
  <c r="J20" i="37" s="1"/>
  <c r="K20" i="37" s="1"/>
  <c r="L20" i="37" s="1"/>
  <c r="M20" i="37" s="1"/>
  <c r="N20" i="37" s="1"/>
  <c r="O20" i="37" s="1"/>
  <c r="P20" i="37" s="1"/>
  <c r="Q20" i="37" s="1"/>
  <c r="O86" i="103"/>
  <c r="Q86" i="103" s="1"/>
  <c r="N86" i="103"/>
  <c r="B84" i="103"/>
  <c r="O83" i="103"/>
  <c r="Q83" i="103" s="1"/>
  <c r="N83" i="103"/>
  <c r="O82" i="103"/>
  <c r="Q82" i="103" s="1"/>
  <c r="N82" i="103"/>
  <c r="O81" i="103"/>
  <c r="Q81" i="103" s="1"/>
  <c r="N81" i="103"/>
  <c r="O80" i="103"/>
  <c r="Q80" i="103" s="1"/>
  <c r="N80" i="103"/>
  <c r="O79" i="103"/>
  <c r="Q79" i="103" s="1"/>
  <c r="N79" i="103"/>
  <c r="O78" i="103"/>
  <c r="Q78" i="103"/>
  <c r="N78" i="103"/>
  <c r="O77" i="103"/>
  <c r="Q77" i="103"/>
  <c r="N77" i="103"/>
  <c r="O76" i="103"/>
  <c r="Q76" i="103" s="1"/>
  <c r="N76" i="103"/>
  <c r="O75" i="103"/>
  <c r="Q75" i="103" s="1"/>
  <c r="N75" i="103"/>
  <c r="O74" i="103"/>
  <c r="Q74" i="103" s="1"/>
  <c r="N74" i="103"/>
  <c r="O73" i="103"/>
  <c r="Q73" i="103"/>
  <c r="N73" i="103"/>
  <c r="O72" i="103"/>
  <c r="Q72" i="103" s="1"/>
  <c r="N72" i="103"/>
  <c r="Q69" i="103"/>
  <c r="O69" i="103"/>
  <c r="N69" i="103"/>
  <c r="O68" i="103"/>
  <c r="Q68" i="103" s="1"/>
  <c r="N68" i="103"/>
  <c r="O67" i="103"/>
  <c r="Q67" i="103" s="1"/>
  <c r="N67" i="103"/>
  <c r="O66" i="103"/>
  <c r="Q66" i="103" s="1"/>
  <c r="N66" i="103"/>
  <c r="B64" i="103"/>
  <c r="O63" i="103"/>
  <c r="Q63" i="103" s="1"/>
  <c r="N63" i="103"/>
  <c r="O62" i="103"/>
  <c r="Q62" i="103" s="1"/>
  <c r="N62" i="103"/>
  <c r="O61" i="103"/>
  <c r="Q61" i="103" s="1"/>
  <c r="N61" i="103"/>
  <c r="B59" i="103"/>
  <c r="O58" i="103"/>
  <c r="Q58" i="103" s="1"/>
  <c r="N58" i="103"/>
  <c r="O57" i="103"/>
  <c r="Q57" i="103"/>
  <c r="N57" i="103"/>
  <c r="B55" i="103"/>
  <c r="O54" i="103"/>
  <c r="Q54" i="103"/>
  <c r="N54" i="103"/>
  <c r="O53" i="103"/>
  <c r="Q53" i="103" s="1"/>
  <c r="N53" i="103"/>
  <c r="B50" i="103"/>
  <c r="O49" i="103"/>
  <c r="Q49" i="103" s="1"/>
  <c r="N49" i="103"/>
  <c r="O48" i="103"/>
  <c r="Q48" i="103" s="1"/>
  <c r="N48" i="103"/>
  <c r="O47" i="103"/>
  <c r="Q47" i="103" s="1"/>
  <c r="N47" i="103"/>
  <c r="O43" i="103"/>
  <c r="Q43" i="103"/>
  <c r="N43" i="103"/>
  <c r="O42" i="103"/>
  <c r="Q42" i="103" s="1"/>
  <c r="N42" i="103"/>
  <c r="O41" i="103"/>
  <c r="Q41" i="103" s="1"/>
  <c r="N41" i="103"/>
  <c r="O40" i="103"/>
  <c r="Q40" i="103"/>
  <c r="N40" i="103"/>
  <c r="B37" i="103"/>
  <c r="O36" i="103"/>
  <c r="Q36" i="103"/>
  <c r="N36" i="103"/>
  <c r="O35" i="103"/>
  <c r="Q35" i="103" s="1"/>
  <c r="N35" i="103"/>
  <c r="O34" i="103"/>
  <c r="Q34" i="103" s="1"/>
  <c r="N34" i="103"/>
  <c r="O33" i="103"/>
  <c r="Q33" i="103" s="1"/>
  <c r="N33" i="103"/>
  <c r="O32" i="103"/>
  <c r="Q32" i="103" s="1"/>
  <c r="N32" i="103"/>
  <c r="O31" i="103"/>
  <c r="Q31" i="103"/>
  <c r="N31" i="103"/>
  <c r="O30" i="103"/>
  <c r="Q30" i="103" s="1"/>
  <c r="N30" i="103"/>
  <c r="O29" i="103"/>
  <c r="Q29" i="103" s="1"/>
  <c r="N29" i="103"/>
  <c r="O28" i="103"/>
  <c r="Q28" i="103"/>
  <c r="N28" i="103"/>
  <c r="O27" i="103"/>
  <c r="Q27" i="103" s="1"/>
  <c r="N27" i="103"/>
  <c r="O26" i="103"/>
  <c r="Q26" i="103" s="1"/>
  <c r="N26" i="103"/>
  <c r="O25" i="103"/>
  <c r="Q25" i="103" s="1"/>
  <c r="N25" i="103"/>
  <c r="O24" i="103"/>
  <c r="Q24" i="103" s="1"/>
  <c r="N24" i="103"/>
  <c r="E20" i="103"/>
  <c r="F20" i="103" s="1"/>
  <c r="G20" i="103" s="1"/>
  <c r="H20" i="103" s="1"/>
  <c r="I20" i="103" s="1"/>
  <c r="J20" i="103" s="1"/>
  <c r="K20" i="103" s="1"/>
  <c r="L20" i="103" s="1"/>
  <c r="M20" i="103" s="1"/>
  <c r="N20" i="103" s="1"/>
  <c r="O20" i="103" s="1"/>
  <c r="P20" i="103" s="1"/>
  <c r="Q20" i="103" s="1"/>
  <c r="B84" i="99"/>
  <c r="B64" i="99"/>
  <c r="B59" i="99"/>
  <c r="B55" i="99"/>
  <c r="B50" i="99"/>
  <c r="B37" i="99"/>
  <c r="E20" i="99"/>
  <c r="F20" i="99" s="1"/>
  <c r="G20" i="99" s="1"/>
  <c r="H20" i="99" s="1"/>
  <c r="I20" i="99" s="1"/>
  <c r="J20" i="99" s="1"/>
  <c r="K20" i="99" s="1"/>
  <c r="L20" i="99" s="1"/>
  <c r="M20" i="99"/>
  <c r="N20" i="99" s="1"/>
  <c r="O20" i="99" s="1"/>
  <c r="P20" i="99" s="1"/>
  <c r="Q20" i="99" s="1"/>
  <c r="O86" i="39"/>
  <c r="Q86" i="39" s="1"/>
  <c r="N86" i="39"/>
  <c r="B84" i="39"/>
  <c r="O83" i="39"/>
  <c r="Q83" i="39" s="1"/>
  <c r="N83" i="39"/>
  <c r="O82" i="39"/>
  <c r="Q82" i="39" s="1"/>
  <c r="N82" i="39"/>
  <c r="O81" i="39"/>
  <c r="Q81" i="39" s="1"/>
  <c r="N81" i="39"/>
  <c r="O80" i="39"/>
  <c r="Q80" i="39" s="1"/>
  <c r="N80" i="39"/>
  <c r="O79" i="39"/>
  <c r="Q79" i="39" s="1"/>
  <c r="N79" i="39"/>
  <c r="O78" i="39"/>
  <c r="Q78" i="39" s="1"/>
  <c r="N78" i="39"/>
  <c r="O77" i="39"/>
  <c r="Q77" i="39"/>
  <c r="N77" i="39"/>
  <c r="O76" i="39"/>
  <c r="Q76" i="39" s="1"/>
  <c r="N76" i="39"/>
  <c r="O75" i="39"/>
  <c r="Q75" i="39" s="1"/>
  <c r="N75" i="39"/>
  <c r="O74" i="39"/>
  <c r="Q74" i="39" s="1"/>
  <c r="N74" i="39"/>
  <c r="O73" i="39"/>
  <c r="Q73" i="39"/>
  <c r="N73" i="39"/>
  <c r="O72" i="39"/>
  <c r="Q72" i="39" s="1"/>
  <c r="N72" i="39"/>
  <c r="O69" i="39"/>
  <c r="Q69" i="39"/>
  <c r="N69" i="39"/>
  <c r="O68" i="39"/>
  <c r="Q68" i="39" s="1"/>
  <c r="N68" i="39"/>
  <c r="Q67" i="39"/>
  <c r="O67" i="39"/>
  <c r="N67" i="39"/>
  <c r="O66" i="39"/>
  <c r="Q66" i="39"/>
  <c r="N66" i="39"/>
  <c r="B64" i="39"/>
  <c r="O63" i="39"/>
  <c r="Q63" i="39" s="1"/>
  <c r="N63" i="39"/>
  <c r="O62" i="39"/>
  <c r="Q62" i="39" s="1"/>
  <c r="N62" i="39"/>
  <c r="O61" i="39"/>
  <c r="Q61" i="39" s="1"/>
  <c r="N61" i="39"/>
  <c r="B59" i="39"/>
  <c r="O58" i="39"/>
  <c r="Q58" i="39" s="1"/>
  <c r="N58" i="39"/>
  <c r="O57" i="39"/>
  <c r="Q57" i="39" s="1"/>
  <c r="N57" i="39"/>
  <c r="B55" i="39"/>
  <c r="O54" i="39"/>
  <c r="Q54" i="39" s="1"/>
  <c r="N54" i="39"/>
  <c r="O53" i="39"/>
  <c r="Q53" i="39"/>
  <c r="N53" i="39"/>
  <c r="B50" i="39"/>
  <c r="O49" i="39"/>
  <c r="Q49" i="39"/>
  <c r="N49" i="39"/>
  <c r="O48" i="39"/>
  <c r="Q48" i="39" s="1"/>
  <c r="N48" i="39"/>
  <c r="O47" i="39"/>
  <c r="Q47" i="39" s="1"/>
  <c r="N47" i="39"/>
  <c r="O43" i="39"/>
  <c r="Q43" i="39"/>
  <c r="N43" i="39"/>
  <c r="O42" i="39"/>
  <c r="Q42" i="39" s="1"/>
  <c r="N42" i="39"/>
  <c r="O41" i="39"/>
  <c r="Q41" i="39" s="1"/>
  <c r="N41" i="39"/>
  <c r="O40" i="39"/>
  <c r="Q40" i="39" s="1"/>
  <c r="N40" i="39"/>
  <c r="B37" i="39"/>
  <c r="O36" i="39"/>
  <c r="Q36" i="39" s="1"/>
  <c r="N36" i="39"/>
  <c r="O35" i="39"/>
  <c r="Q35" i="39" s="1"/>
  <c r="N35" i="39"/>
  <c r="O34" i="39"/>
  <c r="Q34" i="39" s="1"/>
  <c r="N34" i="39"/>
  <c r="O33" i="39"/>
  <c r="Q33" i="39" s="1"/>
  <c r="N33" i="39"/>
  <c r="O32" i="39"/>
  <c r="Q32" i="39" s="1"/>
  <c r="N32" i="39"/>
  <c r="O31" i="39"/>
  <c r="Q31" i="39" s="1"/>
  <c r="N31" i="39"/>
  <c r="O30" i="39"/>
  <c r="Q30" i="39" s="1"/>
  <c r="N30" i="39"/>
  <c r="O29" i="39"/>
  <c r="Q29" i="39"/>
  <c r="N29" i="39"/>
  <c r="O28" i="39"/>
  <c r="Q28" i="39"/>
  <c r="N28" i="39"/>
  <c r="O27" i="39"/>
  <c r="Q27" i="39" s="1"/>
  <c r="N27" i="39"/>
  <c r="O26" i="39"/>
  <c r="Q26" i="39" s="1"/>
  <c r="N26" i="39"/>
  <c r="O25" i="39"/>
  <c r="Q25" i="39" s="1"/>
  <c r="N25" i="39"/>
  <c r="Q24" i="39"/>
  <c r="O24" i="39"/>
  <c r="N24" i="39"/>
  <c r="E20" i="39"/>
  <c r="F20" i="39" s="1"/>
  <c r="G20" i="39" s="1"/>
  <c r="H20" i="39" s="1"/>
  <c r="I20" i="39" s="1"/>
  <c r="J20" i="39" s="1"/>
  <c r="K20" i="39" s="1"/>
  <c r="L20" i="39" s="1"/>
  <c r="M20" i="39" s="1"/>
  <c r="N20" i="39" s="1"/>
  <c r="O20" i="39" s="1"/>
  <c r="P20" i="39" s="1"/>
  <c r="Q20" i="39" s="1"/>
  <c r="O86" i="40"/>
  <c r="Q86" i="40" s="1"/>
  <c r="N86" i="40"/>
  <c r="B84" i="40"/>
  <c r="O83" i="40"/>
  <c r="Q83" i="40"/>
  <c r="N83" i="40"/>
  <c r="O82" i="40"/>
  <c r="Q82" i="40" s="1"/>
  <c r="N82" i="40"/>
  <c r="O81" i="40"/>
  <c r="Q81" i="40"/>
  <c r="N81" i="40"/>
  <c r="O80" i="40"/>
  <c r="Q80" i="40"/>
  <c r="N80" i="40"/>
  <c r="O79" i="40"/>
  <c r="Q79" i="40" s="1"/>
  <c r="N79" i="40"/>
  <c r="O78" i="40"/>
  <c r="Q78" i="40" s="1"/>
  <c r="N78" i="40"/>
  <c r="Q77" i="40"/>
  <c r="O77" i="40"/>
  <c r="N77" i="40"/>
  <c r="O76" i="40"/>
  <c r="Q76" i="40" s="1"/>
  <c r="N76" i="40"/>
  <c r="O75" i="40"/>
  <c r="Q75" i="40" s="1"/>
  <c r="N75" i="40"/>
  <c r="O74" i="40"/>
  <c r="Q74" i="40" s="1"/>
  <c r="N74" i="40"/>
  <c r="O73" i="40"/>
  <c r="Q73" i="40" s="1"/>
  <c r="N73" i="40"/>
  <c r="O72" i="40"/>
  <c r="Q72" i="40" s="1"/>
  <c r="N72" i="40"/>
  <c r="O69" i="40"/>
  <c r="Q69" i="40" s="1"/>
  <c r="N69" i="40"/>
  <c r="O68" i="40"/>
  <c r="Q68" i="40" s="1"/>
  <c r="N68" i="40"/>
  <c r="Q67" i="40"/>
  <c r="O67" i="40"/>
  <c r="N67" i="40"/>
  <c r="O66" i="40"/>
  <c r="Q66" i="40"/>
  <c r="N66" i="40"/>
  <c r="B64" i="40"/>
  <c r="O63" i="40"/>
  <c r="Q63" i="40"/>
  <c r="N63" i="40"/>
  <c r="Q62" i="40"/>
  <c r="O62" i="40"/>
  <c r="N62" i="40"/>
  <c r="O61" i="40"/>
  <c r="Q61" i="40" s="1"/>
  <c r="N61" i="40"/>
  <c r="B59" i="40"/>
  <c r="O58" i="40"/>
  <c r="Q58" i="40" s="1"/>
  <c r="N58" i="40"/>
  <c r="O57" i="40"/>
  <c r="Q57" i="40"/>
  <c r="N57" i="40"/>
  <c r="B55" i="40"/>
  <c r="O54" i="40"/>
  <c r="Q54" i="40" s="1"/>
  <c r="N54" i="40"/>
  <c r="O53" i="40"/>
  <c r="Q53" i="40" s="1"/>
  <c r="N53" i="40"/>
  <c r="B50" i="40"/>
  <c r="O49" i="40"/>
  <c r="Q49" i="40" s="1"/>
  <c r="N49" i="40"/>
  <c r="O48" i="40"/>
  <c r="Q48" i="40" s="1"/>
  <c r="N48" i="40"/>
  <c r="O47" i="40"/>
  <c r="Q47" i="40"/>
  <c r="N47" i="40"/>
  <c r="O43" i="40"/>
  <c r="Q43" i="40" s="1"/>
  <c r="N43" i="40"/>
  <c r="O42" i="40"/>
  <c r="Q42" i="40" s="1"/>
  <c r="N42" i="40"/>
  <c r="O41" i="40"/>
  <c r="Q41" i="40"/>
  <c r="N41" i="40"/>
  <c r="O40" i="40"/>
  <c r="Q40" i="40" s="1"/>
  <c r="N40" i="40"/>
  <c r="B37" i="40"/>
  <c r="O36" i="40"/>
  <c r="Q36" i="40" s="1"/>
  <c r="N36" i="40"/>
  <c r="O35" i="40"/>
  <c r="Q35" i="40" s="1"/>
  <c r="N35" i="40"/>
  <c r="O34" i="40"/>
  <c r="Q34" i="40"/>
  <c r="N34" i="40"/>
  <c r="O33" i="40"/>
  <c r="Q33" i="40" s="1"/>
  <c r="N33" i="40"/>
  <c r="O32" i="40"/>
  <c r="Q32" i="40" s="1"/>
  <c r="N32" i="40"/>
  <c r="O31" i="40"/>
  <c r="Q31" i="40" s="1"/>
  <c r="N31" i="40"/>
  <c r="O30" i="40"/>
  <c r="Q30" i="40" s="1"/>
  <c r="N30" i="40"/>
  <c r="O29" i="40"/>
  <c r="Q29" i="40" s="1"/>
  <c r="N29" i="40"/>
  <c r="O28" i="40"/>
  <c r="Q28" i="40" s="1"/>
  <c r="N28" i="40"/>
  <c r="O27" i="40"/>
  <c r="Q27" i="40" s="1"/>
  <c r="N27" i="40"/>
  <c r="O26" i="40"/>
  <c r="Q26" i="40"/>
  <c r="N26" i="40"/>
  <c r="O25" i="40"/>
  <c r="Q25" i="40" s="1"/>
  <c r="N25" i="40"/>
  <c r="O24" i="40"/>
  <c r="Q24" i="40" s="1"/>
  <c r="N24" i="40"/>
  <c r="E20" i="40"/>
  <c r="F20" i="40" s="1"/>
  <c r="G20" i="40" s="1"/>
  <c r="H20" i="40" s="1"/>
  <c r="I20" i="40" s="1"/>
  <c r="J20" i="40" s="1"/>
  <c r="K20" i="40" s="1"/>
  <c r="L20" i="40" s="1"/>
  <c r="M20" i="40" s="1"/>
  <c r="N20" i="40" s="1"/>
  <c r="O20" i="40" s="1"/>
  <c r="P20" i="40" s="1"/>
  <c r="Q20" i="40" s="1"/>
  <c r="O86" i="95"/>
  <c r="Q86" i="95" s="1"/>
  <c r="N86" i="95"/>
  <c r="B84" i="95"/>
  <c r="O83" i="95"/>
  <c r="Q83" i="95" s="1"/>
  <c r="N83" i="95"/>
  <c r="Q82" i="95"/>
  <c r="O82" i="95"/>
  <c r="N82" i="95"/>
  <c r="O81" i="95"/>
  <c r="Q81" i="95"/>
  <c r="N81" i="95"/>
  <c r="O80" i="95"/>
  <c r="Q80" i="95" s="1"/>
  <c r="N80" i="95"/>
  <c r="O79" i="95"/>
  <c r="Q79" i="95" s="1"/>
  <c r="N79" i="95"/>
  <c r="O78" i="95"/>
  <c r="Q78" i="95"/>
  <c r="N78" i="95"/>
  <c r="O77" i="95"/>
  <c r="Q77" i="95" s="1"/>
  <c r="N77" i="95"/>
  <c r="O76" i="95"/>
  <c r="Q76" i="95" s="1"/>
  <c r="N76" i="95"/>
  <c r="O75" i="95"/>
  <c r="Q75" i="95"/>
  <c r="N75" i="95"/>
  <c r="O74" i="95"/>
  <c r="Q74" i="95" s="1"/>
  <c r="N74" i="95"/>
  <c r="O73" i="95"/>
  <c r="Q73" i="95"/>
  <c r="N73" i="95"/>
  <c r="O72" i="95"/>
  <c r="Q72" i="95" s="1"/>
  <c r="N72" i="95"/>
  <c r="O69" i="95"/>
  <c r="Q69" i="95" s="1"/>
  <c r="N69" i="95"/>
  <c r="O68" i="95"/>
  <c r="Q68" i="95"/>
  <c r="N68" i="95"/>
  <c r="O67" i="95"/>
  <c r="Q67" i="95" s="1"/>
  <c r="N67" i="95"/>
  <c r="O66" i="95"/>
  <c r="Q66" i="95" s="1"/>
  <c r="N66" i="95"/>
  <c r="B64" i="95"/>
  <c r="O63" i="95"/>
  <c r="Q63" i="95" s="1"/>
  <c r="N63" i="95"/>
  <c r="O62" i="95"/>
  <c r="Q62" i="95" s="1"/>
  <c r="N62" i="95"/>
  <c r="O61" i="95"/>
  <c r="Q61" i="95" s="1"/>
  <c r="N61" i="95"/>
  <c r="B59" i="95"/>
  <c r="O58" i="95"/>
  <c r="Q58" i="95" s="1"/>
  <c r="N58" i="95"/>
  <c r="O57" i="95"/>
  <c r="Q57" i="95" s="1"/>
  <c r="N57" i="95"/>
  <c r="B55" i="95"/>
  <c r="O54" i="95"/>
  <c r="Q54" i="95" s="1"/>
  <c r="N54" i="95"/>
  <c r="Q53" i="95"/>
  <c r="O53" i="95"/>
  <c r="N53" i="95"/>
  <c r="B50" i="95"/>
  <c r="O49" i="95"/>
  <c r="Q49" i="95" s="1"/>
  <c r="N49" i="95"/>
  <c r="O48" i="95"/>
  <c r="Q48" i="95" s="1"/>
  <c r="N48" i="95"/>
  <c r="O47" i="95"/>
  <c r="Q47" i="95" s="1"/>
  <c r="N47" i="95"/>
  <c r="Q43" i="95"/>
  <c r="O43" i="95"/>
  <c r="N43" i="95"/>
  <c r="O42" i="95"/>
  <c r="Q42" i="95" s="1"/>
  <c r="N42" i="95"/>
  <c r="O41" i="95"/>
  <c r="Q41" i="95" s="1"/>
  <c r="N41" i="95"/>
  <c r="O40" i="95"/>
  <c r="Q40" i="95" s="1"/>
  <c r="N40" i="95"/>
  <c r="B37" i="95"/>
  <c r="O36" i="95"/>
  <c r="Q36" i="95" s="1"/>
  <c r="N36" i="95"/>
  <c r="O35" i="95"/>
  <c r="Q35" i="95" s="1"/>
  <c r="N35" i="95"/>
  <c r="O34" i="95"/>
  <c r="Q34" i="95" s="1"/>
  <c r="N34" i="95"/>
  <c r="O33" i="95"/>
  <c r="Q33" i="95" s="1"/>
  <c r="N33" i="95"/>
  <c r="O32" i="95"/>
  <c r="Q32" i="95" s="1"/>
  <c r="N32" i="95"/>
  <c r="O31" i="95"/>
  <c r="Q31" i="95"/>
  <c r="N31" i="95"/>
  <c r="O30" i="95"/>
  <c r="Q30" i="95" s="1"/>
  <c r="N30" i="95"/>
  <c r="O29" i="95"/>
  <c r="Q29" i="95" s="1"/>
  <c r="N29" i="95"/>
  <c r="O28" i="95"/>
  <c r="Q28" i="95" s="1"/>
  <c r="N28" i="95"/>
  <c r="O27" i="95"/>
  <c r="Q27" i="95" s="1"/>
  <c r="N27" i="95"/>
  <c r="O26" i="95"/>
  <c r="Q26" i="95" s="1"/>
  <c r="N26" i="95"/>
  <c r="O25" i="95"/>
  <c r="Q25" i="95" s="1"/>
  <c r="N25" i="95"/>
  <c r="O24" i="95"/>
  <c r="Q24" i="95" s="1"/>
  <c r="N24" i="95"/>
  <c r="E20" i="95"/>
  <c r="F20" i="95" s="1"/>
  <c r="G20" i="95" s="1"/>
  <c r="H20" i="95" s="1"/>
  <c r="I20" i="95" s="1"/>
  <c r="J20" i="95" s="1"/>
  <c r="K20" i="95" s="1"/>
  <c r="L20" i="95" s="1"/>
  <c r="M20" i="95" s="1"/>
  <c r="N20" i="95" s="1"/>
  <c r="O20" i="95" s="1"/>
  <c r="P20" i="95" s="1"/>
  <c r="Q20" i="95" s="1"/>
  <c r="O86" i="111"/>
  <c r="Q86" i="111" s="1"/>
  <c r="N86" i="111"/>
  <c r="B84" i="111"/>
  <c r="O83" i="111"/>
  <c r="Q83" i="111" s="1"/>
  <c r="N83" i="111"/>
  <c r="O82" i="111"/>
  <c r="Q82" i="111" s="1"/>
  <c r="N82" i="111"/>
  <c r="O81" i="111"/>
  <c r="Q81" i="111" s="1"/>
  <c r="N81" i="111"/>
  <c r="O80" i="111"/>
  <c r="Q80" i="111" s="1"/>
  <c r="N80" i="111"/>
  <c r="Q79" i="111"/>
  <c r="O79" i="111"/>
  <c r="N79" i="111"/>
  <c r="O78" i="111"/>
  <c r="Q78" i="111"/>
  <c r="N78" i="111"/>
  <c r="O77" i="111"/>
  <c r="Q77" i="111" s="1"/>
  <c r="N77" i="111"/>
  <c r="O76" i="111"/>
  <c r="Q76" i="111" s="1"/>
  <c r="N76" i="111"/>
  <c r="O75" i="111"/>
  <c r="Q75" i="111" s="1"/>
  <c r="N75" i="111"/>
  <c r="O74" i="111"/>
  <c r="Q74" i="111" s="1"/>
  <c r="N74" i="111"/>
  <c r="O73" i="111"/>
  <c r="Q73" i="111" s="1"/>
  <c r="N73" i="111"/>
  <c r="O72" i="111"/>
  <c r="Q72" i="111" s="1"/>
  <c r="N72" i="111"/>
  <c r="O69" i="111"/>
  <c r="Q69" i="111" s="1"/>
  <c r="N69" i="111"/>
  <c r="O68" i="111"/>
  <c r="Q68" i="111" s="1"/>
  <c r="N68" i="111"/>
  <c r="O67" i="111"/>
  <c r="Q67" i="111" s="1"/>
  <c r="N67" i="111"/>
  <c r="Q66" i="111"/>
  <c r="O66" i="111"/>
  <c r="N66" i="111"/>
  <c r="B64" i="111"/>
  <c r="O63" i="111"/>
  <c r="Q63" i="111" s="1"/>
  <c r="N63" i="111"/>
  <c r="O62" i="111"/>
  <c r="Q62" i="111" s="1"/>
  <c r="N62" i="111"/>
  <c r="O61" i="111"/>
  <c r="Q61" i="111" s="1"/>
  <c r="N61" i="111"/>
  <c r="B59" i="111"/>
  <c r="O58" i="111"/>
  <c r="Q58" i="111" s="1"/>
  <c r="N58" i="111"/>
  <c r="O57" i="111"/>
  <c r="Q57" i="111"/>
  <c r="N57" i="111"/>
  <c r="B55" i="111"/>
  <c r="O54" i="111"/>
  <c r="Q54" i="111" s="1"/>
  <c r="N54" i="111"/>
  <c r="Q53" i="111"/>
  <c r="O53" i="111"/>
  <c r="N53" i="111"/>
  <c r="B50" i="111"/>
  <c r="O49" i="111"/>
  <c r="Q49" i="111" s="1"/>
  <c r="N49" i="111"/>
  <c r="O48" i="111"/>
  <c r="Q48" i="111" s="1"/>
  <c r="N48" i="111"/>
  <c r="O47" i="111"/>
  <c r="Q47" i="111"/>
  <c r="N47" i="111"/>
  <c r="O43" i="111"/>
  <c r="Q43" i="111" s="1"/>
  <c r="N43" i="111"/>
  <c r="O42" i="111"/>
  <c r="Q42" i="111" s="1"/>
  <c r="N42" i="111"/>
  <c r="O41" i="111"/>
  <c r="Q41" i="111" s="1"/>
  <c r="N41" i="111"/>
  <c r="O40" i="111"/>
  <c r="Q40" i="111" s="1"/>
  <c r="N40" i="111"/>
  <c r="B37" i="111"/>
  <c r="O36" i="111"/>
  <c r="Q36" i="111" s="1"/>
  <c r="N36" i="111"/>
  <c r="O35" i="111"/>
  <c r="Q35" i="111" s="1"/>
  <c r="N35" i="111"/>
  <c r="O34" i="111"/>
  <c r="Q34" i="111" s="1"/>
  <c r="N34" i="111"/>
  <c r="O33" i="111"/>
  <c r="Q33" i="111" s="1"/>
  <c r="N33" i="111"/>
  <c r="O32" i="111"/>
  <c r="Q32" i="111" s="1"/>
  <c r="N32" i="111"/>
  <c r="O31" i="111"/>
  <c r="Q31" i="111"/>
  <c r="N31" i="111"/>
  <c r="O30" i="111"/>
  <c r="Q30" i="111" s="1"/>
  <c r="N30" i="111"/>
  <c r="O29" i="111"/>
  <c r="Q29" i="111" s="1"/>
  <c r="N29" i="111"/>
  <c r="O28" i="111"/>
  <c r="Q28" i="111"/>
  <c r="N28" i="111"/>
  <c r="O27" i="111"/>
  <c r="Q27" i="111" s="1"/>
  <c r="N27" i="111"/>
  <c r="Q26" i="111"/>
  <c r="O26" i="111"/>
  <c r="N26" i="111"/>
  <c r="Q25" i="111"/>
  <c r="O25" i="111"/>
  <c r="N25" i="111"/>
  <c r="O24" i="111"/>
  <c r="Q24" i="111"/>
  <c r="N24" i="111"/>
  <c r="E20" i="111"/>
  <c r="F20" i="111" s="1"/>
  <c r="G20" i="111"/>
  <c r="H20" i="111" s="1"/>
  <c r="I20" i="111"/>
  <c r="J20" i="111" s="1"/>
  <c r="K20" i="111" s="1"/>
  <c r="L20" i="111" s="1"/>
  <c r="M20" i="111" s="1"/>
  <c r="N20" i="111" s="1"/>
  <c r="O20" i="111" s="1"/>
  <c r="P20" i="111" s="1"/>
  <c r="Q20" i="111" s="1"/>
  <c r="Q86" i="44"/>
  <c r="O86" i="44"/>
  <c r="N86" i="44"/>
  <c r="B84" i="44"/>
  <c r="O83" i="44"/>
  <c r="Q83" i="44" s="1"/>
  <c r="N83" i="44"/>
  <c r="O82" i="44"/>
  <c r="Q82" i="44" s="1"/>
  <c r="N82" i="44"/>
  <c r="O81" i="44"/>
  <c r="Q81" i="44" s="1"/>
  <c r="N81" i="44"/>
  <c r="Q80" i="44"/>
  <c r="O80" i="44"/>
  <c r="N80" i="44"/>
  <c r="O79" i="44"/>
  <c r="Q79" i="44" s="1"/>
  <c r="N79" i="44"/>
  <c r="O78" i="44"/>
  <c r="Q78" i="44" s="1"/>
  <c r="N78" i="44"/>
  <c r="O77" i="44"/>
  <c r="Q77" i="44" s="1"/>
  <c r="N77" i="44"/>
  <c r="O76" i="44"/>
  <c r="Q76" i="44" s="1"/>
  <c r="N76" i="44"/>
  <c r="O75" i="44"/>
  <c r="Q75" i="44" s="1"/>
  <c r="N75" i="44"/>
  <c r="O74" i="44"/>
  <c r="Q74" i="44" s="1"/>
  <c r="N74" i="44"/>
  <c r="O73" i="44"/>
  <c r="Q73" i="44" s="1"/>
  <c r="N73" i="44"/>
  <c r="Q72" i="44"/>
  <c r="O72" i="44"/>
  <c r="N72" i="44"/>
  <c r="O69" i="44"/>
  <c r="Q69" i="44" s="1"/>
  <c r="N69" i="44"/>
  <c r="O68" i="44"/>
  <c r="Q68" i="44"/>
  <c r="N68" i="44"/>
  <c r="O67" i="44"/>
  <c r="Q67" i="44" s="1"/>
  <c r="N67" i="44"/>
  <c r="O66" i="44"/>
  <c r="Q66" i="44" s="1"/>
  <c r="N66" i="44"/>
  <c r="B64" i="44"/>
  <c r="O63" i="44"/>
  <c r="Q63" i="44" s="1"/>
  <c r="N63" i="44"/>
  <c r="Q62" i="44"/>
  <c r="O62" i="44"/>
  <c r="N62" i="44"/>
  <c r="O61" i="44"/>
  <c r="Q61" i="44"/>
  <c r="N61" i="44"/>
  <c r="B59" i="44"/>
  <c r="O58" i="44"/>
  <c r="Q58" i="44"/>
  <c r="N58" i="44"/>
  <c r="O57" i="44"/>
  <c r="Q57" i="44" s="1"/>
  <c r="N57" i="44"/>
  <c r="B55" i="44"/>
  <c r="O54" i="44"/>
  <c r="Q54" i="44" s="1"/>
  <c r="N54" i="44"/>
  <c r="O53" i="44"/>
  <c r="Q53" i="44" s="1"/>
  <c r="N53" i="44"/>
  <c r="B50" i="44"/>
  <c r="O49" i="44"/>
  <c r="Q49" i="44" s="1"/>
  <c r="N49" i="44"/>
  <c r="O48" i="44"/>
  <c r="Q48" i="44" s="1"/>
  <c r="N48" i="44"/>
  <c r="O47" i="44"/>
  <c r="Q47" i="44"/>
  <c r="N47" i="44"/>
  <c r="O43" i="44"/>
  <c r="Q43" i="44" s="1"/>
  <c r="N43" i="44"/>
  <c r="Q42" i="44"/>
  <c r="O42" i="44"/>
  <c r="N42" i="44"/>
  <c r="O41" i="44"/>
  <c r="Q41" i="44"/>
  <c r="N41" i="44"/>
  <c r="O40" i="44"/>
  <c r="Q40" i="44"/>
  <c r="N40" i="44"/>
  <c r="B37" i="44"/>
  <c r="O36" i="44"/>
  <c r="Q36" i="44"/>
  <c r="N36" i="44"/>
  <c r="O35" i="44"/>
  <c r="Q35" i="44" s="1"/>
  <c r="N35" i="44"/>
  <c r="O34" i="44"/>
  <c r="Q34" i="44" s="1"/>
  <c r="N34" i="44"/>
  <c r="O33" i="44"/>
  <c r="Q33" i="44"/>
  <c r="N33" i="44"/>
  <c r="O32" i="44"/>
  <c r="Q32" i="44" s="1"/>
  <c r="N32" i="44"/>
  <c r="O31" i="44"/>
  <c r="Q31" i="44" s="1"/>
  <c r="N31" i="44"/>
  <c r="O30" i="44"/>
  <c r="Q30" i="44" s="1"/>
  <c r="N30" i="44"/>
  <c r="O29" i="44"/>
  <c r="Q29" i="44" s="1"/>
  <c r="N29" i="44"/>
  <c r="O28" i="44"/>
  <c r="Q28" i="44"/>
  <c r="N28" i="44"/>
  <c r="O27" i="44"/>
  <c r="Q27" i="44" s="1"/>
  <c r="N27" i="44"/>
  <c r="O26" i="44"/>
  <c r="Q26" i="44" s="1"/>
  <c r="N26" i="44"/>
  <c r="O25" i="44"/>
  <c r="Q25" i="44" s="1"/>
  <c r="N25" i="44"/>
  <c r="O24" i="44"/>
  <c r="Q24" i="44" s="1"/>
  <c r="N24" i="44"/>
  <c r="E20" i="44"/>
  <c r="F20" i="44" s="1"/>
  <c r="G20" i="44" s="1"/>
  <c r="H20" i="44" s="1"/>
  <c r="I20" i="44" s="1"/>
  <c r="J20" i="44" s="1"/>
  <c r="K20" i="44" s="1"/>
  <c r="L20" i="44" s="1"/>
  <c r="M20" i="44" s="1"/>
  <c r="N20" i="44" s="1"/>
  <c r="O20" i="44" s="1"/>
  <c r="P20" i="44" s="1"/>
  <c r="Q20" i="44" s="1"/>
  <c r="O86" i="45"/>
  <c r="Q86" i="45" s="1"/>
  <c r="N86" i="45"/>
  <c r="B84" i="45"/>
  <c r="O83" i="45"/>
  <c r="Q83" i="45" s="1"/>
  <c r="N83" i="45"/>
  <c r="O82" i="45"/>
  <c r="Q82" i="45" s="1"/>
  <c r="N82" i="45"/>
  <c r="O81" i="45"/>
  <c r="Q81" i="45" s="1"/>
  <c r="N81" i="45"/>
  <c r="O80" i="45"/>
  <c r="Q80" i="45" s="1"/>
  <c r="N80" i="45"/>
  <c r="O79" i="45"/>
  <c r="Q79" i="45"/>
  <c r="N79" i="45"/>
  <c r="O78" i="45"/>
  <c r="Q78" i="45" s="1"/>
  <c r="N78" i="45"/>
  <c r="Q77" i="45"/>
  <c r="O77" i="45"/>
  <c r="N77" i="45"/>
  <c r="Q76" i="45"/>
  <c r="O76" i="45"/>
  <c r="N76" i="45"/>
  <c r="O75" i="45"/>
  <c r="Q75" i="45" s="1"/>
  <c r="N75" i="45"/>
  <c r="O74" i="45"/>
  <c r="Q74" i="45" s="1"/>
  <c r="N74" i="45"/>
  <c r="O73" i="45"/>
  <c r="Q73" i="45" s="1"/>
  <c r="N73" i="45"/>
  <c r="O72" i="45"/>
  <c r="Q72" i="45" s="1"/>
  <c r="N72" i="45"/>
  <c r="O69" i="45"/>
  <c r="Q69" i="45" s="1"/>
  <c r="N69" i="45"/>
  <c r="O68" i="45"/>
  <c r="Q68" i="45" s="1"/>
  <c r="N68" i="45"/>
  <c r="O67" i="45"/>
  <c r="Q67" i="45" s="1"/>
  <c r="N67" i="45"/>
  <c r="O66" i="45"/>
  <c r="Q66" i="45" s="1"/>
  <c r="N66" i="45"/>
  <c r="B64" i="45"/>
  <c r="O63" i="45"/>
  <c r="Q63" i="45" s="1"/>
  <c r="N63" i="45"/>
  <c r="O62" i="45"/>
  <c r="Q62" i="45" s="1"/>
  <c r="N62" i="45"/>
  <c r="O61" i="45"/>
  <c r="Q61" i="45" s="1"/>
  <c r="N61" i="45"/>
  <c r="B59" i="45"/>
  <c r="O58" i="45"/>
  <c r="Q58" i="45"/>
  <c r="N58" i="45"/>
  <c r="O57" i="45"/>
  <c r="Q57" i="45"/>
  <c r="N57" i="45"/>
  <c r="B55" i="45"/>
  <c r="O54" i="45"/>
  <c r="Q54" i="45" s="1"/>
  <c r="N54" i="45"/>
  <c r="Q53" i="45"/>
  <c r="O53" i="45"/>
  <c r="N53" i="45"/>
  <c r="B50" i="45"/>
  <c r="O49" i="45"/>
  <c r="Q49" i="45" s="1"/>
  <c r="N49" i="45"/>
  <c r="O48" i="45"/>
  <c r="Q48" i="45"/>
  <c r="N48" i="45"/>
  <c r="O47" i="45"/>
  <c r="Q47" i="45" s="1"/>
  <c r="N47" i="45"/>
  <c r="O43" i="45"/>
  <c r="Q43" i="45" s="1"/>
  <c r="N43" i="45"/>
  <c r="O42" i="45"/>
  <c r="Q42" i="45" s="1"/>
  <c r="N42" i="45"/>
  <c r="O41" i="45"/>
  <c r="Q41" i="45" s="1"/>
  <c r="N41" i="45"/>
  <c r="O40" i="45"/>
  <c r="Q40" i="45" s="1"/>
  <c r="N40" i="45"/>
  <c r="B37" i="45"/>
  <c r="O36" i="45"/>
  <c r="Q36" i="45" s="1"/>
  <c r="N36" i="45"/>
  <c r="Q35" i="45"/>
  <c r="O35" i="45"/>
  <c r="N35" i="45"/>
  <c r="O34" i="45"/>
  <c r="Q34" i="45" s="1"/>
  <c r="N34" i="45"/>
  <c r="O33" i="45"/>
  <c r="Q33" i="45" s="1"/>
  <c r="N33" i="45"/>
  <c r="O32" i="45"/>
  <c r="Q32" i="45" s="1"/>
  <c r="N32" i="45"/>
  <c r="O31" i="45"/>
  <c r="Q31" i="45"/>
  <c r="N31" i="45"/>
  <c r="O30" i="45"/>
  <c r="Q30" i="45" s="1"/>
  <c r="N30" i="45"/>
  <c r="O29" i="45"/>
  <c r="Q29" i="45" s="1"/>
  <c r="N29" i="45"/>
  <c r="O28" i="45"/>
  <c r="Q28" i="45" s="1"/>
  <c r="N28" i="45"/>
  <c r="O27" i="45"/>
  <c r="Q27" i="45" s="1"/>
  <c r="N27" i="45"/>
  <c r="O26" i="45"/>
  <c r="Q26" i="45" s="1"/>
  <c r="N26" i="45"/>
  <c r="O25" i="45"/>
  <c r="Q25" i="45" s="1"/>
  <c r="N25" i="45"/>
  <c r="O24" i="45"/>
  <c r="Q24" i="45"/>
  <c r="N24" i="45"/>
  <c r="E20" i="45"/>
  <c r="F20" i="45" s="1"/>
  <c r="G20" i="45" s="1"/>
  <c r="H20" i="45" s="1"/>
  <c r="I20" i="45" s="1"/>
  <c r="J20" i="45" s="1"/>
  <c r="K20" i="45" s="1"/>
  <c r="L20" i="45"/>
  <c r="M20" i="45"/>
  <c r="N20" i="45" s="1"/>
  <c r="O20" i="45" s="1"/>
  <c r="P20" i="45" s="1"/>
  <c r="Q20" i="45" s="1"/>
  <c r="O86" i="46"/>
  <c r="Q86" i="46" s="1"/>
  <c r="N86" i="46"/>
  <c r="B84" i="46"/>
  <c r="O83" i="46"/>
  <c r="Q83" i="46" s="1"/>
  <c r="N83" i="46"/>
  <c r="O82" i="46"/>
  <c r="Q82" i="46" s="1"/>
  <c r="N82" i="46"/>
  <c r="O81" i="46"/>
  <c r="Q81" i="46" s="1"/>
  <c r="N81" i="46"/>
  <c r="O80" i="46"/>
  <c r="Q80" i="46" s="1"/>
  <c r="N80" i="46"/>
  <c r="O79" i="46"/>
  <c r="Q79" i="46" s="1"/>
  <c r="N79" i="46"/>
  <c r="O78" i="46"/>
  <c r="Q78" i="46" s="1"/>
  <c r="N78" i="46"/>
  <c r="Q77" i="46"/>
  <c r="O77" i="46"/>
  <c r="N77" i="46"/>
  <c r="O76" i="46"/>
  <c r="Q76" i="46" s="1"/>
  <c r="N76" i="46"/>
  <c r="O75" i="46"/>
  <c r="Q75" i="46" s="1"/>
  <c r="N75" i="46"/>
  <c r="O74" i="46"/>
  <c r="Q74" i="46"/>
  <c r="N74" i="46"/>
  <c r="O73" i="46"/>
  <c r="Q73" i="46" s="1"/>
  <c r="N73" i="46"/>
  <c r="O72" i="46"/>
  <c r="Q72" i="46" s="1"/>
  <c r="N72" i="46"/>
  <c r="O69" i="46"/>
  <c r="Q69" i="46" s="1"/>
  <c r="N69" i="46"/>
  <c r="Q68" i="46"/>
  <c r="O68" i="46"/>
  <c r="N68" i="46"/>
  <c r="Q67" i="46"/>
  <c r="O67" i="46"/>
  <c r="N67" i="46"/>
  <c r="O66" i="46"/>
  <c r="Q66" i="46"/>
  <c r="N66" i="46"/>
  <c r="B64" i="46"/>
  <c r="O63" i="46"/>
  <c r="Q63" i="46"/>
  <c r="N63" i="46"/>
  <c r="O62" i="46"/>
  <c r="Q62" i="46" s="1"/>
  <c r="N62" i="46"/>
  <c r="Q61" i="46"/>
  <c r="O61" i="46"/>
  <c r="N61" i="46"/>
  <c r="B59" i="46"/>
  <c r="O58" i="46"/>
  <c r="Q58" i="46" s="1"/>
  <c r="N58" i="46"/>
  <c r="O57" i="46"/>
  <c r="Q57" i="46" s="1"/>
  <c r="N57" i="46"/>
  <c r="B55" i="46"/>
  <c r="O54" i="46"/>
  <c r="Q54" i="46"/>
  <c r="N54" i="46"/>
  <c r="O53" i="46"/>
  <c r="Q53" i="46"/>
  <c r="N53" i="46"/>
  <c r="B50" i="46"/>
  <c r="O49" i="46"/>
  <c r="Q49" i="46"/>
  <c r="N49" i="46"/>
  <c r="Q48" i="46"/>
  <c r="O48" i="46"/>
  <c r="N48" i="46"/>
  <c r="O47" i="46"/>
  <c r="Q47" i="46" s="1"/>
  <c r="N47" i="46"/>
  <c r="O43" i="46"/>
  <c r="Q43" i="46"/>
  <c r="N43" i="46"/>
  <c r="O42" i="46"/>
  <c r="Q42" i="46" s="1"/>
  <c r="N42" i="46"/>
  <c r="Q41" i="46"/>
  <c r="O41" i="46"/>
  <c r="N41" i="46"/>
  <c r="O40" i="46"/>
  <c r="Q40" i="46" s="1"/>
  <c r="N40" i="46"/>
  <c r="B37" i="46"/>
  <c r="O36" i="46"/>
  <c r="Q36" i="46" s="1"/>
  <c r="N36" i="46"/>
  <c r="O35" i="46"/>
  <c r="Q35" i="46" s="1"/>
  <c r="N35" i="46"/>
  <c r="O34" i="46"/>
  <c r="Q34" i="46" s="1"/>
  <c r="N34" i="46"/>
  <c r="O33" i="46"/>
  <c r="Q33" i="46" s="1"/>
  <c r="N33" i="46"/>
  <c r="O32" i="46"/>
  <c r="Q32" i="46" s="1"/>
  <c r="N32" i="46"/>
  <c r="O31" i="46"/>
  <c r="Q31" i="46" s="1"/>
  <c r="N31" i="46"/>
  <c r="O30" i="46"/>
  <c r="Q30" i="46"/>
  <c r="N30" i="46"/>
  <c r="Q29" i="46"/>
  <c r="O29" i="46"/>
  <c r="N29" i="46"/>
  <c r="O28" i="46"/>
  <c r="Q28" i="46" s="1"/>
  <c r="N28" i="46"/>
  <c r="O27" i="46"/>
  <c r="Q27" i="46" s="1"/>
  <c r="N27" i="46"/>
  <c r="O26" i="46"/>
  <c r="Q26" i="46" s="1"/>
  <c r="N26" i="46"/>
  <c r="O25" i="46"/>
  <c r="Q25" i="46" s="1"/>
  <c r="N25" i="46"/>
  <c r="O24" i="46"/>
  <c r="Q24" i="46" s="1"/>
  <c r="N24" i="46"/>
  <c r="K20" i="46"/>
  <c r="L20" i="46"/>
  <c r="M20" i="46" s="1"/>
  <c r="N20" i="46" s="1"/>
  <c r="O20" i="46" s="1"/>
  <c r="P20" i="46" s="1"/>
  <c r="Q20" i="46" s="1"/>
  <c r="E20" i="46"/>
  <c r="F20" i="46" s="1"/>
  <c r="G20" i="46" s="1"/>
  <c r="H20" i="46" s="1"/>
  <c r="I20" i="46" s="1"/>
  <c r="J20" i="46" s="1"/>
  <c r="O86" i="81"/>
  <c r="Q86" i="81" s="1"/>
  <c r="N86" i="81"/>
  <c r="B84" i="81"/>
  <c r="O83" i="81"/>
  <c r="Q83" i="81" s="1"/>
  <c r="N83" i="81"/>
  <c r="O82" i="81"/>
  <c r="Q82" i="81" s="1"/>
  <c r="N82" i="81"/>
  <c r="O81" i="81"/>
  <c r="Q81" i="81" s="1"/>
  <c r="N81" i="81"/>
  <c r="O80" i="81"/>
  <c r="Q80" i="81" s="1"/>
  <c r="N80" i="81"/>
  <c r="O79" i="81"/>
  <c r="Q79" i="81" s="1"/>
  <c r="N79" i="81"/>
  <c r="O78" i="81"/>
  <c r="Q78" i="81" s="1"/>
  <c r="N78" i="81"/>
  <c r="O77" i="81"/>
  <c r="Q77" i="81" s="1"/>
  <c r="N77" i="81"/>
  <c r="O76" i="81"/>
  <c r="Q76" i="81" s="1"/>
  <c r="N76" i="81"/>
  <c r="O75" i="81"/>
  <c r="Q75" i="81" s="1"/>
  <c r="N75" i="81"/>
  <c r="O74" i="81"/>
  <c r="Q74" i="81" s="1"/>
  <c r="N74" i="81"/>
  <c r="O73" i="81"/>
  <c r="Q73" i="81" s="1"/>
  <c r="N73" i="81"/>
  <c r="O72" i="81"/>
  <c r="Q72" i="81" s="1"/>
  <c r="N72" i="81"/>
  <c r="O69" i="81"/>
  <c r="Q69" i="81" s="1"/>
  <c r="N69" i="81"/>
  <c r="O68" i="81"/>
  <c r="Q68" i="81"/>
  <c r="N68" i="81"/>
  <c r="O67" i="81"/>
  <c r="Q67" i="81" s="1"/>
  <c r="N67" i="81"/>
  <c r="O66" i="81"/>
  <c r="Q66" i="81" s="1"/>
  <c r="N66" i="81"/>
  <c r="B64" i="81"/>
  <c r="O63" i="81"/>
  <c r="Q63" i="81" s="1"/>
  <c r="N63" i="81"/>
  <c r="O62" i="81"/>
  <c r="Q62" i="81" s="1"/>
  <c r="N62" i="81"/>
  <c r="O61" i="81"/>
  <c r="Q61" i="81" s="1"/>
  <c r="N61" i="81"/>
  <c r="B59" i="81"/>
  <c r="O58" i="81"/>
  <c r="Q58" i="81" s="1"/>
  <c r="N58" i="81"/>
  <c r="O57" i="81"/>
  <c r="Q57" i="81" s="1"/>
  <c r="N57" i="81"/>
  <c r="B55" i="81"/>
  <c r="O54" i="81"/>
  <c r="Q54" i="81" s="1"/>
  <c r="N54" i="81"/>
  <c r="O53" i="81"/>
  <c r="Q53" i="81" s="1"/>
  <c r="N53" i="81"/>
  <c r="B50" i="81"/>
  <c r="O49" i="81"/>
  <c r="Q49" i="81" s="1"/>
  <c r="N49" i="81"/>
  <c r="O48" i="81"/>
  <c r="Q48" i="81" s="1"/>
  <c r="N48" i="81"/>
  <c r="O47" i="81"/>
  <c r="Q47" i="81" s="1"/>
  <c r="N47" i="81"/>
  <c r="O43" i="81"/>
  <c r="Q43" i="81" s="1"/>
  <c r="N43" i="81"/>
  <c r="Q42" i="81"/>
  <c r="O42" i="81"/>
  <c r="N42" i="81"/>
  <c r="O41" i="81"/>
  <c r="Q41" i="81" s="1"/>
  <c r="N41" i="81"/>
  <c r="O40" i="81"/>
  <c r="Q40" i="81"/>
  <c r="N40" i="81"/>
  <c r="B37" i="81"/>
  <c r="O36" i="81"/>
  <c r="Q36" i="81" s="1"/>
  <c r="N36" i="81"/>
  <c r="O35" i="81"/>
  <c r="Q35" i="81" s="1"/>
  <c r="N35" i="81"/>
  <c r="O34" i="81"/>
  <c r="Q34" i="81" s="1"/>
  <c r="N34" i="81"/>
  <c r="O33" i="81"/>
  <c r="Q33" i="81" s="1"/>
  <c r="N33" i="81"/>
  <c r="O32" i="81"/>
  <c r="Q32" i="81" s="1"/>
  <c r="N32" i="81"/>
  <c r="O31" i="81"/>
  <c r="Q31" i="81" s="1"/>
  <c r="N31" i="81"/>
  <c r="O30" i="81"/>
  <c r="Q30" i="81" s="1"/>
  <c r="N30" i="81"/>
  <c r="O29" i="81"/>
  <c r="Q29" i="81" s="1"/>
  <c r="N29" i="81"/>
  <c r="O28" i="81"/>
  <c r="Q28" i="81"/>
  <c r="N28" i="81"/>
  <c r="O27" i="81"/>
  <c r="Q27" i="81" s="1"/>
  <c r="N27" i="81"/>
  <c r="Q26" i="81"/>
  <c r="O26" i="81"/>
  <c r="N26" i="81"/>
  <c r="O25" i="81"/>
  <c r="Q25" i="81"/>
  <c r="N25" i="81"/>
  <c r="O24" i="81"/>
  <c r="Q24" i="81"/>
  <c r="N24" i="81"/>
  <c r="E20" i="81"/>
  <c r="F20" i="81" s="1"/>
  <c r="G20" i="81" s="1"/>
  <c r="H20" i="81" s="1"/>
  <c r="I20" i="81" s="1"/>
  <c r="J20" i="81" s="1"/>
  <c r="K20" i="81" s="1"/>
  <c r="L20" i="81" s="1"/>
  <c r="M20" i="81" s="1"/>
  <c r="N20" i="81" s="1"/>
  <c r="O20" i="81" s="1"/>
  <c r="P20" i="81" s="1"/>
  <c r="Q20" i="81" s="1"/>
  <c r="O86" i="82"/>
  <c r="Q86" i="82" s="1"/>
  <c r="N86" i="82"/>
  <c r="B84" i="82"/>
  <c r="O83" i="82"/>
  <c r="Q83" i="82"/>
  <c r="N83" i="82"/>
  <c r="O82" i="82"/>
  <c r="Q82" i="82"/>
  <c r="N82" i="82"/>
  <c r="O81" i="82"/>
  <c r="Q81" i="82" s="1"/>
  <c r="N81" i="82"/>
  <c r="O80" i="82"/>
  <c r="Q80" i="82"/>
  <c r="N80" i="82"/>
  <c r="O79" i="82"/>
  <c r="Q79" i="82" s="1"/>
  <c r="N79" i="82"/>
  <c r="O78" i="82"/>
  <c r="Q78" i="82" s="1"/>
  <c r="N78" i="82"/>
  <c r="O77" i="82"/>
  <c r="Q77" i="82" s="1"/>
  <c r="N77" i="82"/>
  <c r="O76" i="82"/>
  <c r="Q76" i="82" s="1"/>
  <c r="N76" i="82"/>
  <c r="O75" i="82"/>
  <c r="Q75" i="82" s="1"/>
  <c r="N75" i="82"/>
  <c r="O74" i="82"/>
  <c r="Q74" i="82" s="1"/>
  <c r="N74" i="82"/>
  <c r="O73" i="82"/>
  <c r="Q73" i="82" s="1"/>
  <c r="N73" i="82"/>
  <c r="O72" i="82"/>
  <c r="Q72" i="82" s="1"/>
  <c r="N72" i="82"/>
  <c r="O69" i="82"/>
  <c r="Q69" i="82" s="1"/>
  <c r="N69" i="82"/>
  <c r="O68" i="82"/>
  <c r="Q68" i="82" s="1"/>
  <c r="N68" i="82"/>
  <c r="Q67" i="82"/>
  <c r="O67" i="82"/>
  <c r="N67" i="82"/>
  <c r="O66" i="82"/>
  <c r="Q66" i="82" s="1"/>
  <c r="N66" i="82"/>
  <c r="B64" i="82"/>
  <c r="O63" i="82"/>
  <c r="Q63" i="82"/>
  <c r="N63" i="82"/>
  <c r="O62" i="82"/>
  <c r="Q62" i="82" s="1"/>
  <c r="N62" i="82"/>
  <c r="O61" i="82"/>
  <c r="Q61" i="82" s="1"/>
  <c r="N61" i="82"/>
  <c r="B59" i="82"/>
  <c r="O58" i="82"/>
  <c r="Q58" i="82" s="1"/>
  <c r="N58" i="82"/>
  <c r="O57" i="82"/>
  <c r="Q57" i="82" s="1"/>
  <c r="N57" i="82"/>
  <c r="B55" i="82"/>
  <c r="Q54" i="82"/>
  <c r="O54" i="82"/>
  <c r="N54" i="82"/>
  <c r="O53" i="82"/>
  <c r="Q53" i="82"/>
  <c r="N53" i="82"/>
  <c r="B50" i="82"/>
  <c r="O49" i="82"/>
  <c r="Q49" i="82" s="1"/>
  <c r="N49" i="82"/>
  <c r="O48" i="82"/>
  <c r="Q48" i="82" s="1"/>
  <c r="N48" i="82"/>
  <c r="O47" i="82"/>
  <c r="Q47" i="82"/>
  <c r="N47" i="82"/>
  <c r="O43" i="82"/>
  <c r="Q43" i="82" s="1"/>
  <c r="N43" i="82"/>
  <c r="O42" i="82"/>
  <c r="Q42" i="82" s="1"/>
  <c r="N42" i="82"/>
  <c r="O41" i="82"/>
  <c r="Q41" i="82" s="1"/>
  <c r="N41" i="82"/>
  <c r="O40" i="82"/>
  <c r="Q40" i="82" s="1"/>
  <c r="N40" i="82"/>
  <c r="B37" i="82"/>
  <c r="O36" i="82"/>
  <c r="Q36" i="82" s="1"/>
  <c r="N36" i="82"/>
  <c r="O35" i="82"/>
  <c r="Q35" i="82" s="1"/>
  <c r="N35" i="82"/>
  <c r="O34" i="82"/>
  <c r="Q34" i="82" s="1"/>
  <c r="N34" i="82"/>
  <c r="O33" i="82"/>
  <c r="Q33" i="82" s="1"/>
  <c r="N33" i="82"/>
  <c r="O32" i="82"/>
  <c r="Q32" i="82" s="1"/>
  <c r="N32" i="82"/>
  <c r="O31" i="82"/>
  <c r="Q31" i="82" s="1"/>
  <c r="N31" i="82"/>
  <c r="O30" i="82"/>
  <c r="Q30" i="82" s="1"/>
  <c r="N30" i="82"/>
  <c r="O29" i="82"/>
  <c r="Q29" i="82" s="1"/>
  <c r="N29" i="82"/>
  <c r="O28" i="82"/>
  <c r="Q28" i="82" s="1"/>
  <c r="N28" i="82"/>
  <c r="O27" i="82"/>
  <c r="Q27" i="82" s="1"/>
  <c r="N27" i="82"/>
  <c r="O26" i="82"/>
  <c r="Q26" i="82" s="1"/>
  <c r="N26" i="82"/>
  <c r="O25" i="82"/>
  <c r="Q25" i="82"/>
  <c r="N25" i="82"/>
  <c r="O24" i="82"/>
  <c r="Q24" i="82" s="1"/>
  <c r="N24" i="82"/>
  <c r="E20" i="82"/>
  <c r="F20" i="82" s="1"/>
  <c r="G20" i="82"/>
  <c r="H20" i="82" s="1"/>
  <c r="I20" i="82" s="1"/>
  <c r="J20" i="82" s="1"/>
  <c r="K20" i="82" s="1"/>
  <c r="L20" i="82" s="1"/>
  <c r="M20" i="82" s="1"/>
  <c r="N20" i="82" s="1"/>
  <c r="O20" i="82" s="1"/>
  <c r="P20" i="82" s="1"/>
  <c r="Q20" i="82" s="1"/>
  <c r="O86" i="83"/>
  <c r="Q86" i="83" s="1"/>
  <c r="N86" i="83"/>
  <c r="B84" i="83"/>
  <c r="Q83" i="83"/>
  <c r="O83" i="83"/>
  <c r="N83" i="83"/>
  <c r="O82" i="83"/>
  <c r="Q82" i="83" s="1"/>
  <c r="N82" i="83"/>
  <c r="O81" i="83"/>
  <c r="Q81" i="83" s="1"/>
  <c r="N81" i="83"/>
  <c r="O80" i="83"/>
  <c r="Q80" i="83" s="1"/>
  <c r="N80" i="83"/>
  <c r="O79" i="83"/>
  <c r="Q79" i="83"/>
  <c r="N79" i="83"/>
  <c r="O78" i="83"/>
  <c r="Q78" i="83" s="1"/>
  <c r="N78" i="83"/>
  <c r="O77" i="83"/>
  <c r="Q77" i="83"/>
  <c r="N77" i="83"/>
  <c r="O76" i="83"/>
  <c r="Q76" i="83"/>
  <c r="N76" i="83"/>
  <c r="Q75" i="83"/>
  <c r="O75" i="83"/>
  <c r="N75" i="83"/>
  <c r="O74" i="83"/>
  <c r="Q74" i="83" s="1"/>
  <c r="N74" i="83"/>
  <c r="O73" i="83"/>
  <c r="Q73" i="83"/>
  <c r="N73" i="83"/>
  <c r="O72" i="83"/>
  <c r="Q72" i="83" s="1"/>
  <c r="N72" i="83"/>
  <c r="O69" i="83"/>
  <c r="Q69" i="83" s="1"/>
  <c r="N69" i="83"/>
  <c r="O68" i="83"/>
  <c r="Q68" i="83" s="1"/>
  <c r="N68" i="83"/>
  <c r="O67" i="83"/>
  <c r="Q67" i="83" s="1"/>
  <c r="N67" i="83"/>
  <c r="O66" i="83"/>
  <c r="Q66" i="83" s="1"/>
  <c r="N66" i="83"/>
  <c r="B64" i="83"/>
  <c r="O63" i="83"/>
  <c r="Q63" i="83" s="1"/>
  <c r="N63" i="83"/>
  <c r="O62" i="83"/>
  <c r="Q62" i="83" s="1"/>
  <c r="N62" i="83"/>
  <c r="O61" i="83"/>
  <c r="Q61" i="83" s="1"/>
  <c r="N61" i="83"/>
  <c r="B59" i="83"/>
  <c r="O58" i="83"/>
  <c r="Q58" i="83" s="1"/>
  <c r="N58" i="83"/>
  <c r="O57" i="83"/>
  <c r="Q57" i="83"/>
  <c r="N57" i="83"/>
  <c r="B55" i="83"/>
  <c r="O54" i="83"/>
  <c r="Q54" i="83" s="1"/>
  <c r="N54" i="83"/>
  <c r="O53" i="83"/>
  <c r="Q53" i="83" s="1"/>
  <c r="N53" i="83"/>
  <c r="B50" i="83"/>
  <c r="O49" i="83"/>
  <c r="Q49" i="83"/>
  <c r="N49" i="83"/>
  <c r="O48" i="83"/>
  <c r="Q48" i="83" s="1"/>
  <c r="N48" i="83"/>
  <c r="Q47" i="83"/>
  <c r="O47" i="83"/>
  <c r="N47" i="83"/>
  <c r="O43" i="83"/>
  <c r="Q43" i="83" s="1"/>
  <c r="N43" i="83"/>
  <c r="O42" i="83"/>
  <c r="Q42" i="83" s="1"/>
  <c r="N42" i="83"/>
  <c r="O41" i="83"/>
  <c r="Q41" i="83" s="1"/>
  <c r="N41" i="83"/>
  <c r="O40" i="83"/>
  <c r="Q40" i="83"/>
  <c r="N40" i="83"/>
  <c r="B37" i="83"/>
  <c r="O36" i="83"/>
  <c r="Q36" i="83" s="1"/>
  <c r="N36" i="83"/>
  <c r="O35" i="83"/>
  <c r="Q35" i="83" s="1"/>
  <c r="N35" i="83"/>
  <c r="O34" i="83"/>
  <c r="Q34" i="83" s="1"/>
  <c r="N34" i="83"/>
  <c r="O33" i="83"/>
  <c r="Q33" i="83" s="1"/>
  <c r="N33" i="83"/>
  <c r="O32" i="83"/>
  <c r="Q32" i="83"/>
  <c r="N32" i="83"/>
  <c r="O31" i="83"/>
  <c r="Q31" i="83"/>
  <c r="N31" i="83"/>
  <c r="O30" i="83"/>
  <c r="Q30" i="83" s="1"/>
  <c r="N30" i="83"/>
  <c r="O29" i="83"/>
  <c r="Q29" i="83" s="1"/>
  <c r="N29" i="83"/>
  <c r="O28" i="83"/>
  <c r="Q28" i="83" s="1"/>
  <c r="N28" i="83"/>
  <c r="O27" i="83"/>
  <c r="Q27" i="83" s="1"/>
  <c r="N27" i="83"/>
  <c r="O26" i="83"/>
  <c r="Q26" i="83" s="1"/>
  <c r="N26" i="83"/>
  <c r="O25" i="83"/>
  <c r="Q25" i="83" s="1"/>
  <c r="N25" i="83"/>
  <c r="O24" i="83"/>
  <c r="Q24" i="83"/>
  <c r="N24" i="83"/>
  <c r="E20" i="83"/>
  <c r="F20" i="83"/>
  <c r="G20" i="83"/>
  <c r="H20" i="83"/>
  <c r="I20" i="83" s="1"/>
  <c r="J20" i="83" s="1"/>
  <c r="K20" i="83" s="1"/>
  <c r="L20" i="83" s="1"/>
  <c r="M20" i="83" s="1"/>
  <c r="N20" i="83" s="1"/>
  <c r="O20" i="83" s="1"/>
  <c r="P20" i="83" s="1"/>
  <c r="Q20" i="83" s="1"/>
  <c r="O86" i="100"/>
  <c r="Q86" i="100"/>
  <c r="N86" i="100"/>
  <c r="B84" i="100"/>
  <c r="O83" i="100"/>
  <c r="Q83" i="100" s="1"/>
  <c r="N83" i="100"/>
  <c r="O82" i="100"/>
  <c r="Q82" i="100" s="1"/>
  <c r="N82" i="100"/>
  <c r="O81" i="100"/>
  <c r="Q81" i="100" s="1"/>
  <c r="N81" i="100"/>
  <c r="O80" i="100"/>
  <c r="Q80" i="100" s="1"/>
  <c r="N80" i="100"/>
  <c r="O79" i="100"/>
  <c r="Q79" i="100" s="1"/>
  <c r="N79" i="100"/>
  <c r="O78" i="100"/>
  <c r="Q78" i="100" s="1"/>
  <c r="N78" i="100"/>
  <c r="O77" i="100"/>
  <c r="Q77" i="100" s="1"/>
  <c r="N77" i="100"/>
  <c r="O76" i="100"/>
  <c r="Q76" i="100" s="1"/>
  <c r="N76" i="100"/>
  <c r="O75" i="100"/>
  <c r="Q75" i="100" s="1"/>
  <c r="N75" i="100"/>
  <c r="O74" i="100"/>
  <c r="Q74" i="100" s="1"/>
  <c r="N74" i="100"/>
  <c r="O73" i="100"/>
  <c r="Q73" i="100" s="1"/>
  <c r="N73" i="100"/>
  <c r="O72" i="100"/>
  <c r="Q72" i="100"/>
  <c r="N72" i="100"/>
  <c r="O69" i="100"/>
  <c r="Q69" i="100"/>
  <c r="N69" i="100"/>
  <c r="O68" i="100"/>
  <c r="Q68" i="100" s="1"/>
  <c r="N68" i="100"/>
  <c r="O67" i="100"/>
  <c r="Q67" i="100"/>
  <c r="N67" i="100"/>
  <c r="O66" i="100"/>
  <c r="Q66" i="100" s="1"/>
  <c r="N66" i="100"/>
  <c r="B64" i="100"/>
  <c r="O63" i="100"/>
  <c r="Q63" i="100"/>
  <c r="N63" i="100"/>
  <c r="O62" i="100"/>
  <c r="Q62" i="100"/>
  <c r="N62" i="100"/>
  <c r="O61" i="100"/>
  <c r="Q61" i="100" s="1"/>
  <c r="N61" i="100"/>
  <c r="B59" i="100"/>
  <c r="O58" i="100"/>
  <c r="Q58" i="100" s="1"/>
  <c r="N58" i="100"/>
  <c r="O57" i="100"/>
  <c r="Q57" i="100" s="1"/>
  <c r="N57" i="100"/>
  <c r="B55" i="100"/>
  <c r="O54" i="100"/>
  <c r="Q54" i="100"/>
  <c r="N54" i="100"/>
  <c r="Q53" i="100"/>
  <c r="O53" i="100"/>
  <c r="N53" i="100"/>
  <c r="B50" i="100"/>
  <c r="O49" i="100"/>
  <c r="Q49" i="100" s="1"/>
  <c r="N49" i="100"/>
  <c r="O48" i="100"/>
  <c r="Q48" i="100" s="1"/>
  <c r="N48" i="100"/>
  <c r="O47" i="100"/>
  <c r="Q47" i="100" s="1"/>
  <c r="N47" i="100"/>
  <c r="O43" i="100"/>
  <c r="Q43" i="100" s="1"/>
  <c r="N43" i="100"/>
  <c r="O42" i="100"/>
  <c r="Q42" i="100" s="1"/>
  <c r="N42" i="100"/>
  <c r="O41" i="100"/>
  <c r="Q41" i="100" s="1"/>
  <c r="N41" i="100"/>
  <c r="O40" i="100"/>
  <c r="Q40" i="100" s="1"/>
  <c r="N40" i="100"/>
  <c r="B37" i="100"/>
  <c r="O36" i="100"/>
  <c r="Q36" i="100"/>
  <c r="N36" i="100"/>
  <c r="O35" i="100"/>
  <c r="Q35" i="100" s="1"/>
  <c r="N35" i="100"/>
  <c r="O34" i="100"/>
  <c r="Q34" i="100" s="1"/>
  <c r="N34" i="100"/>
  <c r="O33" i="100"/>
  <c r="Q33" i="100" s="1"/>
  <c r="N33" i="100"/>
  <c r="O32" i="100"/>
  <c r="Q32" i="100" s="1"/>
  <c r="N32" i="100"/>
  <c r="O31" i="100"/>
  <c r="Q31" i="100" s="1"/>
  <c r="N31" i="100"/>
  <c r="O30" i="100"/>
  <c r="Q30" i="100"/>
  <c r="N30" i="100"/>
  <c r="O29" i="100"/>
  <c r="Q29" i="100" s="1"/>
  <c r="N29" i="100"/>
  <c r="O28" i="100"/>
  <c r="Q28" i="100"/>
  <c r="N28" i="100"/>
  <c r="O27" i="100"/>
  <c r="Q27" i="100" s="1"/>
  <c r="N27" i="100"/>
  <c r="Q26" i="100"/>
  <c r="O26" i="100"/>
  <c r="N26" i="100"/>
  <c r="O25" i="100"/>
  <c r="Q25" i="100" s="1"/>
  <c r="N25" i="100"/>
  <c r="O24" i="100"/>
  <c r="Q24" i="100" s="1"/>
  <c r="N24" i="100"/>
  <c r="E20" i="100"/>
  <c r="F20" i="100" s="1"/>
  <c r="G20" i="100" s="1"/>
  <c r="H20" i="100" s="1"/>
  <c r="I20" i="100" s="1"/>
  <c r="J20" i="100" s="1"/>
  <c r="K20" i="100" s="1"/>
  <c r="L20" i="100" s="1"/>
  <c r="M20" i="100" s="1"/>
  <c r="N20" i="100" s="1"/>
  <c r="O20" i="100" s="1"/>
  <c r="P20" i="100" s="1"/>
  <c r="Q20" i="100" s="1"/>
  <c r="O86" i="84"/>
  <c r="Q86" i="84" s="1"/>
  <c r="N86" i="84"/>
  <c r="B84" i="84"/>
  <c r="O83" i="84"/>
  <c r="Q83" i="84"/>
  <c r="N83" i="84"/>
  <c r="O82" i="84"/>
  <c r="Q82" i="84"/>
  <c r="N82" i="84"/>
  <c r="O81" i="84"/>
  <c r="Q81" i="84" s="1"/>
  <c r="N81" i="84"/>
  <c r="O80" i="84"/>
  <c r="Q80" i="84" s="1"/>
  <c r="N80" i="84"/>
  <c r="O79" i="84"/>
  <c r="Q79" i="84" s="1"/>
  <c r="N79" i="84"/>
  <c r="O78" i="84"/>
  <c r="Q78" i="84" s="1"/>
  <c r="N78" i="84"/>
  <c r="O77" i="84"/>
  <c r="Q77" i="84"/>
  <c r="N77" i="84"/>
  <c r="O76" i="84"/>
  <c r="Q76" i="84" s="1"/>
  <c r="N76" i="84"/>
  <c r="O75" i="84"/>
  <c r="Q75" i="84" s="1"/>
  <c r="N75" i="84"/>
  <c r="O74" i="84"/>
  <c r="Q74" i="84"/>
  <c r="N74" i="84"/>
  <c r="O73" i="84"/>
  <c r="Q73" i="84" s="1"/>
  <c r="N73" i="84"/>
  <c r="O72" i="84"/>
  <c r="Q72" i="84"/>
  <c r="N72" i="84"/>
  <c r="O69" i="84"/>
  <c r="Q69" i="84" s="1"/>
  <c r="N69" i="84"/>
  <c r="O68" i="84"/>
  <c r="Q68" i="84" s="1"/>
  <c r="N68" i="84"/>
  <c r="O67" i="84"/>
  <c r="Q67" i="84" s="1"/>
  <c r="N67" i="84"/>
  <c r="O66" i="84"/>
  <c r="Q66" i="84" s="1"/>
  <c r="N66" i="84"/>
  <c r="B64" i="84"/>
  <c r="O63" i="84"/>
  <c r="Q63" i="84"/>
  <c r="N63" i="84"/>
  <c r="O62" i="84"/>
  <c r="Q62" i="84" s="1"/>
  <c r="N62" i="84"/>
  <c r="O61" i="84"/>
  <c r="Q61" i="84" s="1"/>
  <c r="N61" i="84"/>
  <c r="B59" i="84"/>
  <c r="O58" i="84"/>
  <c r="Q58" i="84"/>
  <c r="N58" i="84"/>
  <c r="Q57" i="84"/>
  <c r="O57" i="84"/>
  <c r="N57" i="84"/>
  <c r="B55" i="84"/>
  <c r="O54" i="84"/>
  <c r="Q54" i="84" s="1"/>
  <c r="N54" i="84"/>
  <c r="O53" i="84"/>
  <c r="Q53" i="84" s="1"/>
  <c r="N53" i="84"/>
  <c r="B50" i="84"/>
  <c r="O49" i="84"/>
  <c r="Q49" i="84"/>
  <c r="N49" i="84"/>
  <c r="O48" i="84"/>
  <c r="Q48" i="84" s="1"/>
  <c r="N48" i="84"/>
  <c r="O47" i="84"/>
  <c r="Q47" i="84" s="1"/>
  <c r="N47" i="84"/>
  <c r="O43" i="84"/>
  <c r="Q43" i="84" s="1"/>
  <c r="N43" i="84"/>
  <c r="O42" i="84"/>
  <c r="Q42" i="84" s="1"/>
  <c r="N42" i="84"/>
  <c r="O41" i="84"/>
  <c r="Q41" i="84"/>
  <c r="N41" i="84"/>
  <c r="O40" i="84"/>
  <c r="Q40" i="84" s="1"/>
  <c r="N40" i="84"/>
  <c r="B37" i="84"/>
  <c r="O36" i="84"/>
  <c r="Q36" i="84" s="1"/>
  <c r="N36" i="84"/>
  <c r="O35" i="84"/>
  <c r="Q35" i="84" s="1"/>
  <c r="N35" i="84"/>
  <c r="O34" i="84"/>
  <c r="Q34" i="84" s="1"/>
  <c r="N34" i="84"/>
  <c r="O33" i="84"/>
  <c r="Q33" i="84"/>
  <c r="N33" i="84"/>
  <c r="O32" i="84"/>
  <c r="Q32" i="84" s="1"/>
  <c r="N32" i="84"/>
  <c r="O31" i="84"/>
  <c r="Q31" i="84" s="1"/>
  <c r="N31" i="84"/>
  <c r="O30" i="84"/>
  <c r="Q30" i="84"/>
  <c r="N30" i="84"/>
  <c r="O29" i="84"/>
  <c r="Q29" i="84" s="1"/>
  <c r="N29" i="84"/>
  <c r="O28" i="84"/>
  <c r="Q28" i="84" s="1"/>
  <c r="N28" i="84"/>
  <c r="O27" i="84"/>
  <c r="Q27" i="84" s="1"/>
  <c r="N27" i="84"/>
  <c r="O26" i="84"/>
  <c r="Q26" i="84" s="1"/>
  <c r="N26" i="84"/>
  <c r="O25" i="84"/>
  <c r="Q25" i="84"/>
  <c r="N25" i="84"/>
  <c r="O24" i="84"/>
  <c r="Q24" i="84" s="1"/>
  <c r="N24" i="84"/>
  <c r="E20" i="84"/>
  <c r="F20" i="84" s="1"/>
  <c r="G20" i="84" s="1"/>
  <c r="H20" i="84" s="1"/>
  <c r="I20" i="84" s="1"/>
  <c r="J20" i="84" s="1"/>
  <c r="K20" i="84" s="1"/>
  <c r="L20" i="84" s="1"/>
  <c r="M20" i="84" s="1"/>
  <c r="N20" i="84" s="1"/>
  <c r="O20" i="84" s="1"/>
  <c r="P20" i="84" s="1"/>
  <c r="Q20" i="84" s="1"/>
  <c r="O86" i="101"/>
  <c r="Q86" i="101"/>
  <c r="N86" i="101"/>
  <c r="B84" i="101"/>
  <c r="O83" i="101"/>
  <c r="Q83" i="101" s="1"/>
  <c r="N83" i="101"/>
  <c r="O82" i="101"/>
  <c r="Q82" i="101" s="1"/>
  <c r="N82" i="101"/>
  <c r="O81" i="101"/>
  <c r="Q81" i="101" s="1"/>
  <c r="N81" i="101"/>
  <c r="O80" i="101"/>
  <c r="Q80" i="101"/>
  <c r="N80" i="101"/>
  <c r="O79" i="101"/>
  <c r="Q79" i="101" s="1"/>
  <c r="N79" i="101"/>
  <c r="O78" i="101"/>
  <c r="Q78" i="101" s="1"/>
  <c r="N78" i="101"/>
  <c r="O77" i="101"/>
  <c r="Q77" i="101"/>
  <c r="N77" i="101"/>
  <c r="O76" i="101"/>
  <c r="Q76" i="101" s="1"/>
  <c r="N76" i="101"/>
  <c r="O75" i="101"/>
  <c r="Q75" i="101" s="1"/>
  <c r="N75" i="101"/>
  <c r="O74" i="101"/>
  <c r="Q74" i="101" s="1"/>
  <c r="N74" i="101"/>
  <c r="O73" i="101"/>
  <c r="Q73" i="101" s="1"/>
  <c r="N73" i="101"/>
  <c r="O72" i="101"/>
  <c r="Q72" i="101"/>
  <c r="N72" i="101"/>
  <c r="O69" i="101"/>
  <c r="Q69" i="101" s="1"/>
  <c r="N69" i="101"/>
  <c r="O68" i="101"/>
  <c r="Q68" i="101" s="1"/>
  <c r="N68" i="101"/>
  <c r="O67" i="101"/>
  <c r="Q67" i="101" s="1"/>
  <c r="N67" i="101"/>
  <c r="O66" i="101"/>
  <c r="Q66" i="101" s="1"/>
  <c r="N66" i="101"/>
  <c r="B64" i="101"/>
  <c r="O63" i="101"/>
  <c r="Q63" i="101"/>
  <c r="N63" i="101"/>
  <c r="O62" i="101"/>
  <c r="Q62" i="101"/>
  <c r="N62" i="101"/>
  <c r="O61" i="101"/>
  <c r="Q61" i="101" s="1"/>
  <c r="N61" i="101"/>
  <c r="B59" i="101"/>
  <c r="O58" i="101"/>
  <c r="Q58" i="101" s="1"/>
  <c r="N58" i="101"/>
  <c r="O57" i="101"/>
  <c r="Q57" i="101" s="1"/>
  <c r="N57" i="101"/>
  <c r="B55" i="101"/>
  <c r="O54" i="101"/>
  <c r="Q54" i="101"/>
  <c r="N54" i="101"/>
  <c r="O53" i="101"/>
  <c r="Q53" i="101" s="1"/>
  <c r="N53" i="101"/>
  <c r="B50" i="101"/>
  <c r="O49" i="101"/>
  <c r="Q49" i="101" s="1"/>
  <c r="N49" i="101"/>
  <c r="O48" i="101"/>
  <c r="Q48" i="101"/>
  <c r="N48" i="101"/>
  <c r="O47" i="101"/>
  <c r="Q47" i="101" s="1"/>
  <c r="N47" i="101"/>
  <c r="O43" i="101"/>
  <c r="Q43" i="101" s="1"/>
  <c r="N43" i="101"/>
  <c r="O42" i="101"/>
  <c r="Q42" i="101" s="1"/>
  <c r="N42" i="101"/>
  <c r="O41" i="101"/>
  <c r="Q41" i="101" s="1"/>
  <c r="N41" i="101"/>
  <c r="O40" i="101"/>
  <c r="Q40" i="101"/>
  <c r="N40" i="101"/>
  <c r="B37" i="101"/>
  <c r="O36" i="101"/>
  <c r="Q36" i="101" s="1"/>
  <c r="N36" i="101"/>
  <c r="O35" i="101"/>
  <c r="Q35" i="101"/>
  <c r="N35" i="101"/>
  <c r="O34" i="101"/>
  <c r="Q34" i="101" s="1"/>
  <c r="N34" i="101"/>
  <c r="O33" i="101"/>
  <c r="Q33" i="101" s="1"/>
  <c r="N33" i="101"/>
  <c r="O32" i="101"/>
  <c r="Q32" i="101" s="1"/>
  <c r="N32" i="101"/>
  <c r="O31" i="101"/>
  <c r="Q31" i="101" s="1"/>
  <c r="N31" i="101"/>
  <c r="O30" i="101"/>
  <c r="Q30" i="101"/>
  <c r="N30" i="101"/>
  <c r="O29" i="101"/>
  <c r="Q29" i="101" s="1"/>
  <c r="N29" i="101"/>
  <c r="O28" i="101"/>
  <c r="Q28" i="101" s="1"/>
  <c r="N28" i="101"/>
  <c r="O27" i="101"/>
  <c r="Q27" i="101" s="1"/>
  <c r="N27" i="101"/>
  <c r="O26" i="101"/>
  <c r="Q26" i="101" s="1"/>
  <c r="N26" i="101"/>
  <c r="O25" i="101"/>
  <c r="Q25" i="101" s="1"/>
  <c r="N25" i="101"/>
  <c r="O24" i="101"/>
  <c r="Q24" i="101" s="1"/>
  <c r="N24" i="101"/>
  <c r="E20" i="101"/>
  <c r="F20" i="101"/>
  <c r="G20" i="101" s="1"/>
  <c r="H20" i="101" s="1"/>
  <c r="I20" i="101"/>
  <c r="J20" i="101" s="1"/>
  <c r="K20" i="101" s="1"/>
  <c r="L20" i="101" s="1"/>
  <c r="M20" i="101" s="1"/>
  <c r="N20" i="101" s="1"/>
  <c r="O20" i="101" s="1"/>
  <c r="P20" i="101" s="1"/>
  <c r="Q20" i="101" s="1"/>
  <c r="B84" i="86"/>
  <c r="B64" i="86"/>
  <c r="B59" i="86"/>
  <c r="B55" i="86"/>
  <c r="B50" i="86"/>
  <c r="B37" i="86"/>
  <c r="E20" i="86"/>
  <c r="F20" i="86" s="1"/>
  <c r="G20" i="86" s="1"/>
  <c r="H20" i="86" s="1"/>
  <c r="I20" i="86" s="1"/>
  <c r="J20" i="86" s="1"/>
  <c r="K20" i="86" s="1"/>
  <c r="L20" i="86" s="1"/>
  <c r="M20" i="86" s="1"/>
  <c r="N20" i="86" s="1"/>
  <c r="O20" i="86" s="1"/>
  <c r="P20" i="86" s="1"/>
  <c r="Q20" i="86" s="1"/>
  <c r="O86" i="47"/>
  <c r="Q86" i="47"/>
  <c r="N86" i="47"/>
  <c r="B84" i="47"/>
  <c r="O83" i="47"/>
  <c r="Q83" i="47"/>
  <c r="N83" i="47"/>
  <c r="O82" i="47"/>
  <c r="Q82" i="47" s="1"/>
  <c r="N82" i="47"/>
  <c r="O81" i="47"/>
  <c r="Q81" i="47"/>
  <c r="N81" i="47"/>
  <c r="O80" i="47"/>
  <c r="Q80" i="47"/>
  <c r="N80" i="47"/>
  <c r="O79" i="47"/>
  <c r="Q79" i="47"/>
  <c r="N79" i="47"/>
  <c r="Q78" i="47"/>
  <c r="O78" i="47"/>
  <c r="N78" i="47"/>
  <c r="O77" i="47"/>
  <c r="Q77" i="47" s="1"/>
  <c r="N77" i="47"/>
  <c r="O76" i="47"/>
  <c r="Q76" i="47" s="1"/>
  <c r="N76" i="47"/>
  <c r="O75" i="47"/>
  <c r="Q75" i="47"/>
  <c r="N75" i="47"/>
  <c r="O74" i="47"/>
  <c r="Q74" i="47"/>
  <c r="N74" i="47"/>
  <c r="O73" i="47"/>
  <c r="Q73" i="47"/>
  <c r="N73" i="47"/>
  <c r="O72" i="47"/>
  <c r="Q72" i="47" s="1"/>
  <c r="N72" i="47"/>
  <c r="O69" i="47"/>
  <c r="Q69" i="47" s="1"/>
  <c r="N69" i="47"/>
  <c r="Q68" i="47"/>
  <c r="O68" i="47"/>
  <c r="N68" i="47"/>
  <c r="O67" i="47"/>
  <c r="Q67" i="47" s="1"/>
  <c r="N67" i="47"/>
  <c r="O66" i="47"/>
  <c r="Q66" i="47" s="1"/>
  <c r="N66" i="47"/>
  <c r="B64" i="47"/>
  <c r="O63" i="47"/>
  <c r="Q63" i="47"/>
  <c r="N63" i="47"/>
  <c r="O62" i="47"/>
  <c r="Q62" i="47" s="1"/>
  <c r="N62" i="47"/>
  <c r="O61" i="47"/>
  <c r="Q61" i="47" s="1"/>
  <c r="N61" i="47"/>
  <c r="B59" i="47"/>
  <c r="O58" i="47"/>
  <c r="Q58" i="47"/>
  <c r="N58" i="47"/>
  <c r="O57" i="47"/>
  <c r="Q57" i="47" s="1"/>
  <c r="N57" i="47"/>
  <c r="B55" i="47"/>
  <c r="O54" i="47"/>
  <c r="Q54" i="47" s="1"/>
  <c r="N54" i="47"/>
  <c r="O53" i="47"/>
  <c r="Q53" i="47" s="1"/>
  <c r="N53" i="47"/>
  <c r="B50" i="47"/>
  <c r="O49" i="47"/>
  <c r="Q49" i="47"/>
  <c r="N49" i="47"/>
  <c r="O48" i="47"/>
  <c r="Q48" i="47" s="1"/>
  <c r="N48" i="47"/>
  <c r="O47" i="47"/>
  <c r="Q47" i="47" s="1"/>
  <c r="N47" i="47"/>
  <c r="O43" i="47"/>
  <c r="Q43" i="47" s="1"/>
  <c r="N43" i="47"/>
  <c r="O42" i="47"/>
  <c r="Q42" i="47" s="1"/>
  <c r="N42" i="47"/>
  <c r="O41" i="47"/>
  <c r="Q41" i="47" s="1"/>
  <c r="N41" i="47"/>
  <c r="O40" i="47"/>
  <c r="Q40" i="47"/>
  <c r="N40" i="47"/>
  <c r="B37" i="47"/>
  <c r="O36" i="47"/>
  <c r="Q36" i="47" s="1"/>
  <c r="N36" i="47"/>
  <c r="O35" i="47"/>
  <c r="Q35" i="47" s="1"/>
  <c r="N35" i="47"/>
  <c r="O34" i="47"/>
  <c r="Q34" i="47" s="1"/>
  <c r="N34" i="47"/>
  <c r="O33" i="47"/>
  <c r="Q33" i="47" s="1"/>
  <c r="N33" i="47"/>
  <c r="O32" i="47"/>
  <c r="Q32" i="47"/>
  <c r="N32" i="47"/>
  <c r="O31" i="47"/>
  <c r="Q31" i="47"/>
  <c r="N31" i="47"/>
  <c r="O30" i="47"/>
  <c r="Q30" i="47" s="1"/>
  <c r="N30" i="47"/>
  <c r="O29" i="47"/>
  <c r="Q29" i="47" s="1"/>
  <c r="N29" i="47"/>
  <c r="O28" i="47"/>
  <c r="Q28" i="47" s="1"/>
  <c r="N28" i="47"/>
  <c r="O27" i="47"/>
  <c r="Q27" i="47" s="1"/>
  <c r="N27" i="47"/>
  <c r="O26" i="47"/>
  <c r="Q26" i="47" s="1"/>
  <c r="N26" i="47"/>
  <c r="O25" i="47"/>
  <c r="Q25" i="47" s="1"/>
  <c r="N25" i="47"/>
  <c r="O24" i="47"/>
  <c r="Q24" i="47" s="1"/>
  <c r="N24" i="47"/>
  <c r="E20" i="47"/>
  <c r="F20" i="47" s="1"/>
  <c r="G20" i="47" s="1"/>
  <c r="H20" i="47" s="1"/>
  <c r="I20" i="47" s="1"/>
  <c r="J20" i="47" s="1"/>
  <c r="K20" i="47" s="1"/>
  <c r="L20" i="47" s="1"/>
  <c r="M20" i="47" s="1"/>
  <c r="N20" i="47" s="1"/>
  <c r="O20" i="47" s="1"/>
  <c r="P20" i="47" s="1"/>
  <c r="Q20" i="47" s="1"/>
  <c r="O86" i="112"/>
  <c r="Q86" i="112" s="1"/>
  <c r="N86" i="112"/>
  <c r="B84" i="112"/>
  <c r="O83" i="112"/>
  <c r="Q83" i="112" s="1"/>
  <c r="N83" i="112"/>
  <c r="O82" i="112"/>
  <c r="Q82" i="112" s="1"/>
  <c r="N82" i="112"/>
  <c r="O81" i="112"/>
  <c r="Q81" i="112" s="1"/>
  <c r="N81" i="112"/>
  <c r="O80" i="112"/>
  <c r="Q80" i="112"/>
  <c r="N80" i="112"/>
  <c r="O79" i="112"/>
  <c r="Q79" i="112"/>
  <c r="N79" i="112"/>
  <c r="O78" i="112"/>
  <c r="Q78" i="112" s="1"/>
  <c r="N78" i="112"/>
  <c r="O77" i="112"/>
  <c r="Q77" i="112"/>
  <c r="N77" i="112"/>
  <c r="O76" i="112"/>
  <c r="Q76" i="112"/>
  <c r="N76" i="112"/>
  <c r="O75" i="112"/>
  <c r="Q75" i="112" s="1"/>
  <c r="N75" i="112"/>
  <c r="O74" i="112"/>
  <c r="Q74" i="112" s="1"/>
  <c r="N74" i="112"/>
  <c r="O73" i="112"/>
  <c r="Q73" i="112" s="1"/>
  <c r="N73" i="112"/>
  <c r="O72" i="112"/>
  <c r="Q72" i="112"/>
  <c r="N72" i="112"/>
  <c r="O69" i="112"/>
  <c r="Q69" i="112"/>
  <c r="N69" i="112"/>
  <c r="O68" i="112"/>
  <c r="Q68" i="112" s="1"/>
  <c r="N68" i="112"/>
  <c r="O67" i="112"/>
  <c r="Q67" i="112"/>
  <c r="N67" i="112"/>
  <c r="O66" i="112"/>
  <c r="Q66" i="112"/>
  <c r="N66" i="112"/>
  <c r="B64" i="112"/>
  <c r="O63" i="112"/>
  <c r="Q63" i="112"/>
  <c r="N63" i="112"/>
  <c r="O62" i="112"/>
  <c r="Q62" i="112"/>
  <c r="N62" i="112"/>
  <c r="O61" i="112"/>
  <c r="Q61" i="112" s="1"/>
  <c r="N61" i="112"/>
  <c r="B59" i="112"/>
  <c r="O58" i="112"/>
  <c r="Q58" i="112" s="1"/>
  <c r="N58" i="112"/>
  <c r="O57" i="112"/>
  <c r="Q57" i="112" s="1"/>
  <c r="N57" i="112"/>
  <c r="B55" i="112"/>
  <c r="O54" i="112"/>
  <c r="Q54" i="112"/>
  <c r="N54" i="112"/>
  <c r="O53" i="112"/>
  <c r="Q53" i="112" s="1"/>
  <c r="N53" i="112"/>
  <c r="B50" i="112"/>
  <c r="O49" i="112"/>
  <c r="Q49" i="112"/>
  <c r="N49" i="112"/>
  <c r="O48" i="112"/>
  <c r="Q48" i="112" s="1"/>
  <c r="N48" i="112"/>
  <c r="O47" i="112"/>
  <c r="Q47" i="112"/>
  <c r="N47" i="112"/>
  <c r="O43" i="112"/>
  <c r="Q43" i="112"/>
  <c r="N43" i="112"/>
  <c r="O42" i="112"/>
  <c r="Q42" i="112" s="1"/>
  <c r="N42" i="112"/>
  <c r="O41" i="112"/>
  <c r="Q41" i="112" s="1"/>
  <c r="N41" i="112"/>
  <c r="O40" i="112"/>
  <c r="Q40" i="112"/>
  <c r="N40" i="112"/>
  <c r="B37" i="112"/>
  <c r="O36" i="112"/>
  <c r="Q36" i="112" s="1"/>
  <c r="N36" i="112"/>
  <c r="O35" i="112"/>
  <c r="Q35" i="112" s="1"/>
  <c r="N35" i="112"/>
  <c r="O34" i="112"/>
  <c r="Q34" i="112" s="1"/>
  <c r="N34" i="112"/>
  <c r="O33" i="112"/>
  <c r="Q33" i="112" s="1"/>
  <c r="N33" i="112"/>
  <c r="O32" i="112"/>
  <c r="Q32" i="112" s="1"/>
  <c r="N32" i="112"/>
  <c r="O31" i="112"/>
  <c r="Q31" i="112" s="1"/>
  <c r="N31" i="112"/>
  <c r="O30" i="112"/>
  <c r="Q30" i="112"/>
  <c r="N30" i="112"/>
  <c r="O29" i="112"/>
  <c r="Q29" i="112" s="1"/>
  <c r="N29" i="112"/>
  <c r="O28" i="112"/>
  <c r="Q28" i="112"/>
  <c r="N28" i="112"/>
  <c r="O27" i="112"/>
  <c r="Q27" i="112"/>
  <c r="N27" i="112"/>
  <c r="O26" i="112"/>
  <c r="Q26" i="112" s="1"/>
  <c r="N26" i="112"/>
  <c r="O25" i="112"/>
  <c r="Q25" i="112" s="1"/>
  <c r="N25" i="112"/>
  <c r="O24" i="112"/>
  <c r="Q24" i="112"/>
  <c r="N24" i="112"/>
  <c r="E20" i="112"/>
  <c r="F20" i="112" s="1"/>
  <c r="G20" i="112" s="1"/>
  <c r="H20" i="112" s="1"/>
  <c r="I20" i="112" s="1"/>
  <c r="J20" i="112" s="1"/>
  <c r="K20" i="112" s="1"/>
  <c r="L20" i="112" s="1"/>
  <c r="M20" i="112" s="1"/>
  <c r="N20" i="112" s="1"/>
  <c r="O20" i="112" s="1"/>
  <c r="P20" i="112" s="1"/>
  <c r="Q20" i="112" s="1"/>
  <c r="O86" i="88"/>
  <c r="Q86" i="88" s="1"/>
  <c r="N86" i="88"/>
  <c r="B84" i="88"/>
  <c r="O83" i="88"/>
  <c r="Q83" i="88"/>
  <c r="N83" i="88"/>
  <c r="O82" i="88"/>
  <c r="Q82" i="88"/>
  <c r="N82" i="88"/>
  <c r="O81" i="88"/>
  <c r="Q81" i="88" s="1"/>
  <c r="N81" i="88"/>
  <c r="O80" i="88"/>
  <c r="Q80" i="88" s="1"/>
  <c r="N80" i="88"/>
  <c r="O79" i="88"/>
  <c r="Q79" i="88"/>
  <c r="N79" i="88"/>
  <c r="O78" i="88"/>
  <c r="Q78" i="88" s="1"/>
  <c r="N78" i="88"/>
  <c r="O77" i="88"/>
  <c r="Q77" i="88"/>
  <c r="N77" i="88"/>
  <c r="O76" i="88"/>
  <c r="Q76" i="88" s="1"/>
  <c r="N76" i="88"/>
  <c r="Q75" i="88"/>
  <c r="O75" i="88"/>
  <c r="N75" i="88"/>
  <c r="O74" i="88"/>
  <c r="Q74" i="88"/>
  <c r="N74" i="88"/>
  <c r="O73" i="88"/>
  <c r="Q73" i="88" s="1"/>
  <c r="N73" i="88"/>
  <c r="O72" i="88"/>
  <c r="Q72" i="88" s="1"/>
  <c r="N72" i="88"/>
  <c r="O69" i="88"/>
  <c r="Q69" i="88"/>
  <c r="N69" i="88"/>
  <c r="O68" i="88"/>
  <c r="Q68" i="88"/>
  <c r="N68" i="88"/>
  <c r="O67" i="88"/>
  <c r="Q67" i="88" s="1"/>
  <c r="N67" i="88"/>
  <c r="O66" i="88"/>
  <c r="Q66" i="88"/>
  <c r="N66" i="88"/>
  <c r="B64" i="88"/>
  <c r="O63" i="88"/>
  <c r="Q63" i="88" s="1"/>
  <c r="N63" i="88"/>
  <c r="O62" i="88"/>
  <c r="Q62" i="88"/>
  <c r="N62" i="88"/>
  <c r="O61" i="88"/>
  <c r="Q61" i="88" s="1"/>
  <c r="N61" i="88"/>
  <c r="B59" i="88"/>
  <c r="O58" i="88"/>
  <c r="Q58" i="88"/>
  <c r="N58" i="88"/>
  <c r="O57" i="88"/>
  <c r="Q57" i="88" s="1"/>
  <c r="N57" i="88"/>
  <c r="B55" i="88"/>
  <c r="O54" i="88"/>
  <c r="Q54" i="88"/>
  <c r="N54" i="88"/>
  <c r="O53" i="88"/>
  <c r="Q53" i="88" s="1"/>
  <c r="N53" i="88"/>
  <c r="B50" i="88"/>
  <c r="O49" i="88"/>
  <c r="Q49" i="88" s="1"/>
  <c r="N49" i="88"/>
  <c r="O48" i="88"/>
  <c r="Q48" i="88"/>
  <c r="N48" i="88"/>
  <c r="O47" i="88"/>
  <c r="Q47" i="88" s="1"/>
  <c r="N47" i="88"/>
  <c r="O43" i="88"/>
  <c r="Q43" i="88" s="1"/>
  <c r="N43" i="88"/>
  <c r="O42" i="88"/>
  <c r="Q42" i="88"/>
  <c r="N42" i="88"/>
  <c r="O41" i="88"/>
  <c r="Q41" i="88" s="1"/>
  <c r="N41" i="88"/>
  <c r="O40" i="88"/>
  <c r="Q40" i="88"/>
  <c r="N40" i="88"/>
  <c r="B37" i="88"/>
  <c r="O36" i="88"/>
  <c r="Q36" i="88" s="1"/>
  <c r="N36" i="88"/>
  <c r="O35" i="88"/>
  <c r="Q35" i="88" s="1"/>
  <c r="N35" i="88"/>
  <c r="O34" i="88"/>
  <c r="Q34" i="88"/>
  <c r="N34" i="88"/>
  <c r="O33" i="88"/>
  <c r="Q33" i="88" s="1"/>
  <c r="N33" i="88"/>
  <c r="O32" i="88"/>
  <c r="Q32" i="88" s="1"/>
  <c r="N32" i="88"/>
  <c r="O31" i="88"/>
  <c r="Q31" i="88" s="1"/>
  <c r="N31" i="88"/>
  <c r="O30" i="88"/>
  <c r="Q30" i="88"/>
  <c r="N30" i="88"/>
  <c r="O29" i="88"/>
  <c r="Q29" i="88" s="1"/>
  <c r="N29" i="88"/>
  <c r="O28" i="88"/>
  <c r="Q28" i="88" s="1"/>
  <c r="N28" i="88"/>
  <c r="O27" i="88"/>
  <c r="Q27" i="88" s="1"/>
  <c r="N27" i="88"/>
  <c r="O26" i="88"/>
  <c r="Q26" i="88"/>
  <c r="N26" i="88"/>
  <c r="O25" i="88"/>
  <c r="Q25" i="88" s="1"/>
  <c r="N25" i="88"/>
  <c r="O24" i="88"/>
  <c r="Q24" i="88"/>
  <c r="N24" i="88"/>
  <c r="E20" i="88"/>
  <c r="F20" i="88"/>
  <c r="G20" i="88" s="1"/>
  <c r="H20" i="88" s="1"/>
  <c r="I20" i="88" s="1"/>
  <c r="J20" i="88" s="1"/>
  <c r="K20" i="88" s="1"/>
  <c r="L20" i="88" s="1"/>
  <c r="M20" i="88" s="1"/>
  <c r="N20" i="88" s="1"/>
  <c r="O20" i="88" s="1"/>
  <c r="P20" i="88" s="1"/>
  <c r="Q20" i="88" s="1"/>
  <c r="O86" i="89"/>
  <c r="Q86" i="89" s="1"/>
  <c r="N86" i="89"/>
  <c r="B84" i="89"/>
  <c r="O83" i="89"/>
  <c r="Q83" i="89" s="1"/>
  <c r="N83" i="89"/>
  <c r="O82" i="89"/>
  <c r="Q82" i="89" s="1"/>
  <c r="N82" i="89"/>
  <c r="O81" i="89"/>
  <c r="Q81" i="89"/>
  <c r="N81" i="89"/>
  <c r="O80" i="89"/>
  <c r="Q80" i="89"/>
  <c r="N80" i="89"/>
  <c r="O79" i="89"/>
  <c r="Q79" i="89"/>
  <c r="N79" i="89"/>
  <c r="O78" i="89"/>
  <c r="Q78" i="89" s="1"/>
  <c r="N78" i="89"/>
  <c r="O77" i="89"/>
  <c r="Q77" i="89"/>
  <c r="N77" i="89"/>
  <c r="O76" i="89"/>
  <c r="Q76" i="89" s="1"/>
  <c r="N76" i="89"/>
  <c r="O75" i="89"/>
  <c r="Q75" i="89" s="1"/>
  <c r="N75" i="89"/>
  <c r="O74" i="89"/>
  <c r="Q74" i="89" s="1"/>
  <c r="N74" i="89"/>
  <c r="O73" i="89"/>
  <c r="Q73" i="89" s="1"/>
  <c r="N73" i="89"/>
  <c r="O72" i="89"/>
  <c r="Q72" i="89"/>
  <c r="N72" i="89"/>
  <c r="O69" i="89"/>
  <c r="Q69" i="89" s="1"/>
  <c r="N69" i="89"/>
  <c r="O68" i="89"/>
  <c r="Q68" i="89" s="1"/>
  <c r="N68" i="89"/>
  <c r="O67" i="89"/>
  <c r="Q67" i="89" s="1"/>
  <c r="N67" i="89"/>
  <c r="O66" i="89"/>
  <c r="Q66" i="89" s="1"/>
  <c r="N66" i="89"/>
  <c r="B64" i="89"/>
  <c r="O63" i="89"/>
  <c r="Q63" i="89" s="1"/>
  <c r="N63" i="89"/>
  <c r="O62" i="89"/>
  <c r="Q62" i="89"/>
  <c r="N62" i="89"/>
  <c r="O61" i="89"/>
  <c r="Q61" i="89" s="1"/>
  <c r="N61" i="89"/>
  <c r="B59" i="89"/>
  <c r="O58" i="89"/>
  <c r="Q58" i="89" s="1"/>
  <c r="N58" i="89"/>
  <c r="O57" i="89"/>
  <c r="Q57" i="89"/>
  <c r="N57" i="89"/>
  <c r="B55" i="89"/>
  <c r="O54" i="89"/>
  <c r="Q54" i="89"/>
  <c r="N54" i="89"/>
  <c r="O53" i="89"/>
  <c r="Q53" i="89" s="1"/>
  <c r="N53" i="89"/>
  <c r="B50" i="89"/>
  <c r="O49" i="89"/>
  <c r="Q49" i="89"/>
  <c r="N49" i="89"/>
  <c r="O48" i="89"/>
  <c r="Q48" i="89" s="1"/>
  <c r="N48" i="89"/>
  <c r="O47" i="89"/>
  <c r="Q47" i="89" s="1"/>
  <c r="N47" i="89"/>
  <c r="O43" i="89"/>
  <c r="Q43" i="89"/>
  <c r="N43" i="89"/>
  <c r="O42" i="89"/>
  <c r="Q42" i="89" s="1"/>
  <c r="N42" i="89"/>
  <c r="O41" i="89"/>
  <c r="Q41" i="89" s="1"/>
  <c r="N41" i="89"/>
  <c r="O40" i="89"/>
  <c r="Q40" i="89" s="1"/>
  <c r="N40" i="89"/>
  <c r="B37" i="89"/>
  <c r="O36" i="89"/>
  <c r="Q36" i="89" s="1"/>
  <c r="N36" i="89"/>
  <c r="O35" i="89"/>
  <c r="Q35" i="89"/>
  <c r="N35" i="89"/>
  <c r="O34" i="89"/>
  <c r="Q34" i="89" s="1"/>
  <c r="N34" i="89"/>
  <c r="O33" i="89"/>
  <c r="Q33" i="89" s="1"/>
  <c r="N33" i="89"/>
  <c r="O32" i="89"/>
  <c r="Q32" i="89" s="1"/>
  <c r="N32" i="89"/>
  <c r="O31" i="89"/>
  <c r="Q31" i="89"/>
  <c r="N31" i="89"/>
  <c r="O30" i="89"/>
  <c r="Q30" i="89"/>
  <c r="N30" i="89"/>
  <c r="O29" i="89"/>
  <c r="Q29" i="89" s="1"/>
  <c r="N29" i="89"/>
  <c r="O28" i="89"/>
  <c r="Q28" i="89" s="1"/>
  <c r="N28" i="89"/>
  <c r="O27" i="89"/>
  <c r="Q27" i="89"/>
  <c r="N27" i="89"/>
  <c r="O26" i="89"/>
  <c r="Q26" i="89" s="1"/>
  <c r="N26" i="89"/>
  <c r="O25" i="89"/>
  <c r="Q25" i="89" s="1"/>
  <c r="N25" i="89"/>
  <c r="Q24" i="89"/>
  <c r="O24" i="89"/>
  <c r="N24" i="89"/>
  <c r="E20" i="89"/>
  <c r="F20" i="89"/>
  <c r="G20" i="89" s="1"/>
  <c r="H20" i="89" s="1"/>
  <c r="I20" i="89" s="1"/>
  <c r="J20" i="89" s="1"/>
  <c r="K20" i="89" s="1"/>
  <c r="L20" i="89" s="1"/>
  <c r="M20" i="89" s="1"/>
  <c r="N20" i="89" s="1"/>
  <c r="O20" i="89" s="1"/>
  <c r="P20" i="89" s="1"/>
  <c r="Q20" i="89" s="1"/>
  <c r="B84" i="106"/>
  <c r="B64" i="106"/>
  <c r="B59" i="106"/>
  <c r="B55" i="106"/>
  <c r="B50" i="106"/>
  <c r="B37" i="106"/>
  <c r="E20" i="106"/>
  <c r="F20" i="106" s="1"/>
  <c r="G20" i="106" s="1"/>
  <c r="H20" i="106" s="1"/>
  <c r="I20" i="106" s="1"/>
  <c r="J20" i="106" s="1"/>
  <c r="K20" i="106" s="1"/>
  <c r="L20" i="106" s="1"/>
  <c r="M20" i="106" s="1"/>
  <c r="N20" i="106" s="1"/>
  <c r="O20" i="106" s="1"/>
  <c r="P20" i="106" s="1"/>
  <c r="Q20" i="106" s="1"/>
  <c r="L84" i="80"/>
  <c r="H84" i="80"/>
  <c r="D84" i="80"/>
  <c r="K81" i="80"/>
  <c r="G81" i="80"/>
  <c r="P80" i="80"/>
  <c r="J80" i="80"/>
  <c r="F80" i="80"/>
  <c r="M79" i="80"/>
  <c r="I79" i="80"/>
  <c r="E79" i="80"/>
  <c r="L78" i="80"/>
  <c r="H78" i="80"/>
  <c r="E78" i="80"/>
  <c r="D78" i="80"/>
  <c r="K77" i="80"/>
  <c r="G77" i="80"/>
  <c r="P76" i="80"/>
  <c r="J76" i="80"/>
  <c r="F76" i="80"/>
  <c r="P75" i="80"/>
  <c r="M75" i="80"/>
  <c r="I75" i="80"/>
  <c r="E75" i="80"/>
  <c r="L74" i="80"/>
  <c r="H74" i="80"/>
  <c r="D74" i="80"/>
  <c r="K73" i="80"/>
  <c r="G73" i="80"/>
  <c r="P72" i="80"/>
  <c r="J72" i="80"/>
  <c r="F72" i="80"/>
  <c r="M71" i="80"/>
  <c r="I71" i="80"/>
  <c r="E71" i="80"/>
  <c r="L70" i="80"/>
  <c r="H70" i="80"/>
  <c r="D70" i="80"/>
  <c r="K66" i="80"/>
  <c r="G66" i="80"/>
  <c r="P67" i="80"/>
  <c r="J67" i="80"/>
  <c r="F67" i="80"/>
  <c r="M64" i="80"/>
  <c r="I64" i="80"/>
  <c r="E64" i="80"/>
  <c r="L65" i="80"/>
  <c r="H65" i="80"/>
  <c r="E65" i="80"/>
  <c r="D65" i="80"/>
  <c r="K60" i="80"/>
  <c r="G60" i="80"/>
  <c r="P59" i="80"/>
  <c r="J59" i="80"/>
  <c r="F59" i="80"/>
  <c r="M56" i="80"/>
  <c r="I56" i="80"/>
  <c r="E56" i="80"/>
  <c r="L55" i="80"/>
  <c r="H55" i="80"/>
  <c r="D55" i="80"/>
  <c r="K52" i="80"/>
  <c r="G52" i="80"/>
  <c r="P51" i="80"/>
  <c r="J51" i="80"/>
  <c r="F51" i="80"/>
  <c r="M47" i="80"/>
  <c r="I47" i="80"/>
  <c r="E47" i="80"/>
  <c r="L46" i="80"/>
  <c r="H46" i="80"/>
  <c r="D46" i="80"/>
  <c r="K45" i="80"/>
  <c r="G45" i="80"/>
  <c r="P41" i="80"/>
  <c r="J41" i="80"/>
  <c r="G41" i="80"/>
  <c r="F41" i="80"/>
  <c r="M40" i="80"/>
  <c r="I40" i="80"/>
  <c r="E40" i="80"/>
  <c r="P84" i="80"/>
  <c r="K84" i="80"/>
  <c r="J84" i="80"/>
  <c r="F84" i="80"/>
  <c r="P81" i="80"/>
  <c r="M81" i="80"/>
  <c r="I81" i="80"/>
  <c r="E81" i="80"/>
  <c r="M80" i="80"/>
  <c r="L80" i="80"/>
  <c r="I80" i="80"/>
  <c r="H80" i="80"/>
  <c r="E80" i="80"/>
  <c r="D80" i="80"/>
  <c r="L79" i="80"/>
  <c r="K79" i="80"/>
  <c r="G79" i="80"/>
  <c r="P78" i="80"/>
  <c r="J78" i="80"/>
  <c r="F78" i="80"/>
  <c r="P77" i="80"/>
  <c r="M77" i="80"/>
  <c r="I77" i="80"/>
  <c r="E77" i="80"/>
  <c r="M76" i="80"/>
  <c r="L76" i="80"/>
  <c r="H76" i="80"/>
  <c r="D76" i="80"/>
  <c r="L75" i="80"/>
  <c r="K75" i="80"/>
  <c r="H75" i="80"/>
  <c r="G75" i="80"/>
  <c r="D75" i="80"/>
  <c r="P74" i="80"/>
  <c r="J74" i="80"/>
  <c r="G74" i="80"/>
  <c r="F74" i="80"/>
  <c r="P73" i="80"/>
  <c r="M73" i="80"/>
  <c r="J73" i="80"/>
  <c r="I73" i="80"/>
  <c r="F73" i="80"/>
  <c r="E73" i="80"/>
  <c r="L72" i="80"/>
  <c r="I72" i="80"/>
  <c r="H72" i="80"/>
  <c r="E72" i="80"/>
  <c r="D72" i="80"/>
  <c r="L71" i="80"/>
  <c r="K71" i="80"/>
  <c r="H71" i="80"/>
  <c r="G71" i="80"/>
  <c r="D71" i="80"/>
  <c r="P70" i="80"/>
  <c r="K70" i="80"/>
  <c r="J70" i="80"/>
  <c r="G70" i="80"/>
  <c r="F70" i="80"/>
  <c r="M66" i="80"/>
  <c r="J66" i="80"/>
  <c r="I66" i="80"/>
  <c r="E66" i="80"/>
  <c r="M67" i="80"/>
  <c r="L67" i="80"/>
  <c r="I67" i="80"/>
  <c r="H67" i="80"/>
  <c r="E67" i="80"/>
  <c r="D67" i="80"/>
  <c r="K64" i="80"/>
  <c r="H64" i="80"/>
  <c r="G64" i="80"/>
  <c r="D64" i="80"/>
  <c r="P65" i="80"/>
  <c r="K65" i="80"/>
  <c r="J65" i="80"/>
  <c r="G65" i="80"/>
  <c r="F65" i="80"/>
  <c r="P60" i="80"/>
  <c r="M60" i="80"/>
  <c r="J60" i="80"/>
  <c r="I60" i="80"/>
  <c r="L59" i="80"/>
  <c r="I59" i="80"/>
  <c r="H59" i="80"/>
  <c r="E59" i="80"/>
  <c r="D59" i="80"/>
  <c r="L56" i="80"/>
  <c r="K56" i="80"/>
  <c r="H56" i="80"/>
  <c r="G56" i="80"/>
  <c r="P55" i="80"/>
  <c r="K55" i="80"/>
  <c r="J55" i="80"/>
  <c r="G55" i="80"/>
  <c r="F55" i="80"/>
  <c r="M52" i="80"/>
  <c r="J52" i="80"/>
  <c r="I52" i="80"/>
  <c r="F52" i="80"/>
  <c r="E52" i="80"/>
  <c r="M51" i="80"/>
  <c r="L51" i="80"/>
  <c r="I51" i="80"/>
  <c r="H51" i="80"/>
  <c r="D51" i="80"/>
  <c r="K47" i="80"/>
  <c r="H47" i="80"/>
  <c r="G47" i="80"/>
  <c r="D47" i="80"/>
  <c r="P46" i="80"/>
  <c r="K46" i="80"/>
  <c r="J46" i="80"/>
  <c r="G46" i="80"/>
  <c r="F46" i="80"/>
  <c r="P45" i="80"/>
  <c r="M45" i="80"/>
  <c r="J45" i="80"/>
  <c r="I45" i="80"/>
  <c r="E45" i="80"/>
  <c r="M41" i="80"/>
  <c r="L41" i="80"/>
  <c r="I41" i="80"/>
  <c r="H41" i="80"/>
  <c r="E41" i="80"/>
  <c r="D41" i="80"/>
  <c r="L40" i="80"/>
  <c r="K40" i="80"/>
  <c r="H40" i="80"/>
  <c r="G40" i="80"/>
  <c r="D40" i="80"/>
  <c r="E25" i="80"/>
  <c r="O52" i="80"/>
  <c r="B82" i="80"/>
  <c r="B62" i="80"/>
  <c r="B57" i="80"/>
  <c r="B53" i="80"/>
  <c r="B48" i="80"/>
  <c r="B35" i="80"/>
  <c r="E20" i="80"/>
  <c r="F20" i="80" s="1"/>
  <c r="G20" i="80" s="1"/>
  <c r="H20" i="80" s="1"/>
  <c r="I20" i="80" s="1"/>
  <c r="J20" i="80" s="1"/>
  <c r="K20" i="80" s="1"/>
  <c r="L20" i="80" s="1"/>
  <c r="M20" i="80" s="1"/>
  <c r="N20" i="80" s="1"/>
  <c r="O20" i="80" s="1"/>
  <c r="P20" i="80" s="1"/>
  <c r="Q20" i="80" s="1"/>
  <c r="P35" i="80"/>
  <c r="N35" i="80"/>
  <c r="L35" i="80"/>
  <c r="J35" i="80"/>
  <c r="H35" i="80"/>
  <c r="F35" i="80"/>
  <c r="D35" i="80"/>
  <c r="Q35" i="80"/>
  <c r="O35" i="80"/>
  <c r="M35" i="80"/>
  <c r="K35" i="80"/>
  <c r="I35" i="80"/>
  <c r="G35" i="80"/>
  <c r="E35" i="80"/>
  <c r="F45" i="80"/>
  <c r="J81" i="80"/>
  <c r="L64" i="80"/>
  <c r="I76" i="80"/>
  <c r="F77" i="80"/>
  <c r="J77" i="80"/>
  <c r="G78" i="80"/>
  <c r="E24" i="80"/>
  <c r="F60" i="80"/>
  <c r="N65" i="80"/>
  <c r="M34" i="80"/>
  <c r="J38" i="80"/>
  <c r="F38" i="80"/>
  <c r="M59" i="80"/>
  <c r="J29" i="80"/>
  <c r="D79" i="80"/>
  <c r="F81" i="80"/>
  <c r="H79" i="80"/>
  <c r="G84" i="80"/>
  <c r="H31" i="80"/>
  <c r="I34" i="80"/>
  <c r="L47" i="80"/>
  <c r="P66" i="80"/>
  <c r="K26" i="80"/>
  <c r="E28" i="80"/>
  <c r="M28" i="80"/>
  <c r="D56" i="80"/>
  <c r="E60" i="80"/>
  <c r="M72" i="80"/>
  <c r="K74" i="80"/>
  <c r="E76" i="80"/>
  <c r="E51" i="80"/>
  <c r="P52" i="80"/>
  <c r="K78" i="80"/>
  <c r="F66" i="80"/>
  <c r="N26" i="80"/>
  <c r="L60" i="80"/>
  <c r="Q84" i="80"/>
  <c r="N79" i="80"/>
  <c r="N70" i="80"/>
  <c r="N67" i="80"/>
  <c r="N60" i="80"/>
  <c r="N55" i="80"/>
  <c r="O65" i="80"/>
  <c r="N81" i="80"/>
  <c r="N25" i="80"/>
  <c r="N64" i="80"/>
  <c r="Q59" i="80"/>
  <c r="Q65" i="80"/>
  <c r="Q25" i="80"/>
  <c r="N39" i="80"/>
  <c r="G24" i="80"/>
  <c r="H38" i="80"/>
  <c r="H45" i="80"/>
  <c r="P47" i="80"/>
  <c r="H52" i="80"/>
  <c r="P56" i="80"/>
  <c r="K59" i="80"/>
  <c r="F64" i="80"/>
  <c r="H66" i="80"/>
  <c r="E70" i="80"/>
  <c r="F71" i="80"/>
  <c r="D73" i="80"/>
  <c r="E74" i="80"/>
  <c r="I74" i="80"/>
  <c r="P79" i="80"/>
  <c r="K80" i="80"/>
  <c r="I84" i="80"/>
  <c r="O25" i="80"/>
  <c r="N40" i="80"/>
  <c r="O40" i="80"/>
  <c r="N46" i="80"/>
  <c r="F27" i="80"/>
  <c r="I30" i="80"/>
  <c r="M46" i="80"/>
  <c r="J47" i="80"/>
  <c r="D52" i="80"/>
  <c r="J56" i="80"/>
  <c r="G59" i="80"/>
  <c r="D60" i="80"/>
  <c r="M65" i="80"/>
  <c r="J64" i="80"/>
  <c r="G67" i="80"/>
  <c r="L66" i="80"/>
  <c r="K72" i="80"/>
  <c r="H73" i="80"/>
  <c r="M74" i="80"/>
  <c r="J75" i="80"/>
  <c r="K76" i="80"/>
  <c r="J79" i="80"/>
  <c r="G80" i="80"/>
  <c r="D81" i="80"/>
  <c r="E84" i="80"/>
  <c r="M84" i="80"/>
  <c r="O80" i="80"/>
  <c r="Q31" i="80"/>
  <c r="N28" i="80"/>
  <c r="Q26" i="80"/>
  <c r="N47" i="80"/>
  <c r="Q80" i="80"/>
  <c r="N51" i="80"/>
  <c r="N74" i="80"/>
  <c r="O47" i="80"/>
  <c r="O76" i="80"/>
  <c r="N59" i="80"/>
  <c r="Q28" i="80"/>
  <c r="O81" i="80"/>
  <c r="N56" i="80"/>
  <c r="Q38" i="80"/>
  <c r="O84" i="80"/>
  <c r="O27" i="80"/>
  <c r="O59" i="80"/>
  <c r="O70" i="80"/>
  <c r="O66" i="80"/>
  <c r="Q30" i="80"/>
  <c r="Q34" i="80"/>
  <c r="N77" i="80"/>
  <c r="Q46" i="80"/>
  <c r="O46" i="80"/>
  <c r="O41" i="80"/>
  <c r="Q71" i="80"/>
  <c r="O71" i="80"/>
  <c r="N84" i="80"/>
  <c r="Q74" i="80"/>
  <c r="Q45" i="80"/>
  <c r="N75" i="80"/>
  <c r="N78" i="80"/>
  <c r="N45" i="80"/>
  <c r="N38" i="80"/>
  <c r="Q52" i="80"/>
  <c r="Q51" i="80"/>
  <c r="N80" i="80"/>
  <c r="O29" i="80"/>
  <c r="O67" i="80"/>
  <c r="O34" i="80"/>
  <c r="Q79" i="80"/>
  <c r="Q81" i="80"/>
  <c r="N71" i="80"/>
  <c r="N76" i="80"/>
  <c r="Q60" i="80"/>
  <c r="O60" i="80"/>
  <c r="N34" i="80"/>
  <c r="O31" i="80"/>
  <c r="F24" i="80"/>
  <c r="J24" i="80"/>
  <c r="P24" i="80"/>
  <c r="G25" i="80"/>
  <c r="K25" i="80"/>
  <c r="D26" i="80"/>
  <c r="H26" i="80"/>
  <c r="L26" i="80"/>
  <c r="E27" i="80"/>
  <c r="I27" i="80"/>
  <c r="M27" i="80"/>
  <c r="F28" i="80"/>
  <c r="J28" i="80"/>
  <c r="P28" i="80"/>
  <c r="G29" i="80"/>
  <c r="K29" i="80"/>
  <c r="D30" i="80"/>
  <c r="H30" i="80"/>
  <c r="L30" i="80"/>
  <c r="E31" i="80"/>
  <c r="I31" i="80"/>
  <c r="M31" i="80"/>
  <c r="F34" i="80"/>
  <c r="J34" i="80"/>
  <c r="P34" i="80"/>
  <c r="G38" i="80"/>
  <c r="K38" i="80"/>
  <c r="D39" i="80"/>
  <c r="H39" i="80"/>
  <c r="L39" i="80"/>
  <c r="K24" i="80"/>
  <c r="D25" i="80"/>
  <c r="H25" i="80"/>
  <c r="L25" i="80"/>
  <c r="E26" i="80"/>
  <c r="I26" i="80"/>
  <c r="M26" i="80"/>
  <c r="J27" i="80"/>
  <c r="P27" i="80"/>
  <c r="G28" i="80"/>
  <c r="K28" i="80"/>
  <c r="D29" i="80"/>
  <c r="H29" i="80"/>
  <c r="L29" i="80"/>
  <c r="E30" i="80"/>
  <c r="M30" i="80"/>
  <c r="F31" i="80"/>
  <c r="J31" i="80"/>
  <c r="P31" i="80"/>
  <c r="G34" i="80"/>
  <c r="K34" i="80"/>
  <c r="D38" i="80"/>
  <c r="L38" i="80"/>
  <c r="E39" i="80"/>
  <c r="I39" i="80"/>
  <c r="M39" i="80"/>
  <c r="F40" i="80"/>
  <c r="D45" i="80"/>
  <c r="I78" i="80"/>
  <c r="D24" i="80"/>
  <c r="H24" i="80"/>
  <c r="L24" i="80"/>
  <c r="I25" i="80"/>
  <c r="M25" i="80"/>
  <c r="F26" i="80"/>
  <c r="J26" i="80"/>
  <c r="P26" i="80"/>
  <c r="G27" i="80"/>
  <c r="K27" i="80"/>
  <c r="D28" i="80"/>
  <c r="H28" i="80"/>
  <c r="L28" i="80"/>
  <c r="E29" i="80"/>
  <c r="I29" i="80"/>
  <c r="M29" i="80"/>
  <c r="F30" i="80"/>
  <c r="J30" i="80"/>
  <c r="P30" i="80"/>
  <c r="G31" i="80"/>
  <c r="K31" i="80"/>
  <c r="D34" i="80"/>
  <c r="H34" i="80"/>
  <c r="L34" i="80"/>
  <c r="E38" i="80"/>
  <c r="I38" i="80"/>
  <c r="M38" i="80"/>
  <c r="F39" i="80"/>
  <c r="J39" i="80"/>
  <c r="P39" i="80"/>
  <c r="H81" i="80"/>
  <c r="I24" i="80"/>
  <c r="M24" i="80"/>
  <c r="F25" i="80"/>
  <c r="J25" i="80"/>
  <c r="P25" i="80"/>
  <c r="G26" i="80"/>
  <c r="D27" i="80"/>
  <c r="H27" i="80"/>
  <c r="L27" i="80"/>
  <c r="I28" i="80"/>
  <c r="F29" i="80"/>
  <c r="P29" i="80"/>
  <c r="G30" i="80"/>
  <c r="K30" i="80"/>
  <c r="D31" i="80"/>
  <c r="L31" i="80"/>
  <c r="E34" i="80"/>
  <c r="G39" i="80"/>
  <c r="N72" i="80"/>
  <c r="Q27" i="80"/>
  <c r="N24" i="80"/>
  <c r="P38" i="80"/>
  <c r="P40" i="80"/>
  <c r="K41" i="80"/>
  <c r="L45" i="80"/>
  <c r="I46" i="80"/>
  <c r="G51" i="80"/>
  <c r="E55" i="80"/>
  <c r="M55" i="80"/>
  <c r="H60" i="80"/>
  <c r="I65" i="80"/>
  <c r="D66" i="80"/>
  <c r="I70" i="80"/>
  <c r="P71" i="80"/>
  <c r="L73" i="80"/>
  <c r="H77" i="80"/>
  <c r="N73" i="80"/>
  <c r="N27" i="80"/>
  <c r="Q73" i="80"/>
  <c r="N30" i="80"/>
  <c r="O56" i="80"/>
  <c r="K39" i="80"/>
  <c r="J40" i="80"/>
  <c r="E46" i="80"/>
  <c r="F47" i="80"/>
  <c r="K51" i="80"/>
  <c r="L52" i="80"/>
  <c r="I55" i="80"/>
  <c r="F56" i="80"/>
  <c r="P64" i="80"/>
  <c r="K67" i="80"/>
  <c r="M70" i="80"/>
  <c r="J71" i="80"/>
  <c r="G72" i="80"/>
  <c r="F75" i="80"/>
  <c r="G76" i="80"/>
  <c r="D77" i="80"/>
  <c r="L81" i="80"/>
  <c r="N52" i="80"/>
  <c r="L77" i="80"/>
  <c r="M78" i="80"/>
  <c r="F79" i="80"/>
  <c r="Q77" i="80"/>
  <c r="O26" i="80"/>
  <c r="O24" i="80"/>
  <c r="Q56" i="80"/>
  <c r="O79" i="80"/>
  <c r="Q29" i="80"/>
  <c r="Q72" i="80"/>
  <c r="Q67" i="80"/>
  <c r="N66" i="80"/>
  <c r="O73" i="80"/>
  <c r="O30" i="80"/>
  <c r="Q66" i="80"/>
  <c r="N31" i="80"/>
  <c r="Q55" i="80"/>
  <c r="Q78" i="80"/>
  <c r="O78" i="80"/>
  <c r="O28" i="80"/>
  <c r="O75" i="80"/>
  <c r="Q76" i="80"/>
  <c r="Q40" i="80"/>
  <c r="Q47" i="80"/>
  <c r="N41" i="80"/>
  <c r="O74" i="80"/>
  <c r="O38" i="80"/>
  <c r="N29" i="80"/>
  <c r="O45" i="80"/>
  <c r="Q41" i="80"/>
  <c r="Q70" i="80"/>
  <c r="O64" i="80"/>
  <c r="Q64" i="80"/>
  <c r="Q24" i="80"/>
  <c r="O39" i="80"/>
  <c r="Q39" i="80"/>
  <c r="O55" i="80"/>
  <c r="O51" i="80"/>
  <c r="Q75" i="80"/>
  <c r="O77" i="80"/>
  <c r="O72" i="80"/>
  <c r="N26" i="106" l="1"/>
  <c r="N53" i="106"/>
  <c r="N61" i="106"/>
  <c r="N68" i="106"/>
  <c r="N73" i="106"/>
  <c r="N74" i="106"/>
  <c r="N75" i="106"/>
  <c r="N76" i="106"/>
  <c r="N77" i="106"/>
  <c r="N80" i="106"/>
  <c r="N81" i="106"/>
  <c r="N82" i="106"/>
  <c r="N86" i="106"/>
  <c r="O29" i="106"/>
  <c r="O54" i="106"/>
  <c r="Q54" i="106" s="1"/>
  <c r="O62" i="106"/>
  <c r="Q62" i="106" s="1"/>
  <c r="O68" i="106"/>
  <c r="Q68" i="106" s="1"/>
  <c r="O72" i="106"/>
  <c r="Q72" i="106" s="1"/>
  <c r="O74" i="106"/>
  <c r="Q74" i="106" s="1"/>
  <c r="O77" i="106"/>
  <c r="Q77" i="106" s="1"/>
  <c r="O78" i="106"/>
  <c r="Q78" i="106" s="1"/>
  <c r="O79" i="106"/>
  <c r="Q79" i="106" s="1"/>
  <c r="O80" i="106"/>
  <c r="Q80" i="106" s="1"/>
  <c r="O86" i="106"/>
  <c r="Q86" i="106" s="1"/>
  <c r="O63" i="106"/>
  <c r="Q63" i="106" s="1"/>
  <c r="O69" i="106"/>
  <c r="Q69" i="106" s="1"/>
  <c r="N69" i="106"/>
  <c r="N78" i="106"/>
  <c r="N35" i="106"/>
  <c r="N49" i="106"/>
  <c r="N62" i="106"/>
  <c r="N66" i="106"/>
  <c r="N67" i="106"/>
  <c r="N72" i="106"/>
  <c r="N24" i="106"/>
  <c r="O25" i="106"/>
  <c r="Q25" i="106" s="1"/>
  <c r="O26" i="106"/>
  <c r="Q26" i="106" s="1"/>
  <c r="O30" i="106"/>
  <c r="O33" i="106"/>
  <c r="Q33" i="106" s="1"/>
  <c r="O34" i="106"/>
  <c r="Q34" i="106" s="1"/>
  <c r="O35" i="106"/>
  <c r="Q35" i="106" s="1"/>
  <c r="O36" i="106"/>
  <c r="Q36" i="106" s="1"/>
  <c r="O40" i="106"/>
  <c r="Q40" i="106" s="1"/>
  <c r="O41" i="106"/>
  <c r="Q41" i="106" s="1"/>
  <c r="O47" i="106"/>
  <c r="Q47" i="106" s="1"/>
  <c r="O48" i="106"/>
  <c r="Q48" i="106" s="1"/>
  <c r="O53" i="106"/>
  <c r="Q53" i="106" s="1"/>
  <c r="O57" i="106"/>
  <c r="Q57" i="106" s="1"/>
  <c r="O61" i="106"/>
  <c r="Q61" i="106" s="1"/>
  <c r="Q30" i="106"/>
  <c r="N28" i="106"/>
  <c r="O42" i="106"/>
  <c r="Q42" i="106" s="1"/>
  <c r="O49" i="106"/>
  <c r="Q49" i="106" s="1"/>
  <c r="O58" i="106"/>
  <c r="Q58" i="106" s="1"/>
  <c r="O66" i="106"/>
  <c r="Q66" i="106" s="1"/>
  <c r="N36" i="106"/>
  <c r="N42" i="106"/>
  <c r="N58" i="106"/>
  <c r="O24" i="106"/>
  <c r="Q24" i="106" s="1"/>
  <c r="N30" i="106"/>
  <c r="N31" i="106"/>
  <c r="N33" i="106"/>
  <c r="N47" i="106"/>
  <c r="N48" i="106"/>
  <c r="N54" i="106"/>
  <c r="N40" i="106"/>
  <c r="N43" i="106"/>
  <c r="N25" i="106"/>
  <c r="N32" i="106"/>
  <c r="N63" i="106"/>
  <c r="O28" i="106"/>
  <c r="Q28" i="106" s="1"/>
  <c r="O31" i="106"/>
  <c r="Q31" i="106" s="1"/>
  <c r="O32" i="106"/>
  <c r="Q32" i="106" s="1"/>
  <c r="O73" i="106"/>
  <c r="Q73" i="106" s="1"/>
  <c r="N41" i="106"/>
  <c r="N27" i="106"/>
  <c r="O82" i="106"/>
  <c r="Q82" i="106" s="1"/>
  <c r="Q29" i="106"/>
  <c r="N57" i="106"/>
  <c r="N34" i="106"/>
  <c r="O76" i="106"/>
  <c r="Q76" i="106" s="1"/>
  <c r="O81" i="106"/>
  <c r="Q81" i="106" s="1"/>
  <c r="O83" i="106"/>
  <c r="Q83" i="106" s="1"/>
  <c r="O67" i="106"/>
  <c r="Q67" i="106" s="1"/>
  <c r="N29" i="106"/>
  <c r="N79" i="106"/>
  <c r="O43" i="106"/>
  <c r="Q43" i="106" s="1"/>
  <c r="O75" i="106"/>
  <c r="Q75" i="106" s="1"/>
  <c r="N83" i="106"/>
  <c r="O27" i="106"/>
  <c r="Q27" i="106" s="1"/>
</calcChain>
</file>

<file path=xl/sharedStrings.xml><?xml version="1.0" encoding="utf-8"?>
<sst xmlns="http://schemas.openxmlformats.org/spreadsheetml/2006/main" count="3017" uniqueCount="182">
  <si>
    <t>Programme / Subprogramme / Performance Measures</t>
  </si>
  <si>
    <t>QUARTERLY OUTPUTS</t>
  </si>
  <si>
    <t>1st Quarter
Planned output 
as per SDBIP</t>
  </si>
  <si>
    <t>2nd Quarter 
Planned output 
as per SDBIP</t>
  </si>
  <si>
    <t>3rd Quarter 
Planned output 
as per SDBIP</t>
  </si>
  <si>
    <t>4th Quarter 
Planned output 
as per SDBIP</t>
  </si>
  <si>
    <t xml:space="preserve">1st Quarter 
Actual output </t>
  </si>
  <si>
    <t>2nd Quarter 
Actual output</t>
  </si>
  <si>
    <t xml:space="preserve">3rd Quarter
Actual output </t>
  </si>
  <si>
    <t xml:space="preserve">4th Quarter 
Actual output </t>
  </si>
  <si>
    <t>Summary of 
Planned output 
as per SDBIP</t>
  </si>
  <si>
    <t>Variation</t>
  </si>
  <si>
    <t>[3 + 5 + 7 + 9]</t>
  </si>
  <si>
    <t>[13-12]</t>
  </si>
  <si>
    <t>[4+6+8+10]</t>
  </si>
  <si>
    <t>Water</t>
  </si>
  <si>
    <t>Sewerage</t>
  </si>
  <si>
    <t>Solid Waste Management</t>
  </si>
  <si>
    <t>Electricity</t>
  </si>
  <si>
    <t>Spatial Development and the Built Environment:</t>
  </si>
  <si>
    <t>Access to Services:</t>
  </si>
  <si>
    <t>Local Economic Development and Job Creation:</t>
  </si>
  <si>
    <t>Demarcation
Code</t>
  </si>
  <si>
    <t>Muni
Code</t>
  </si>
  <si>
    <t xml:space="preserve">
Municipality</t>
  </si>
  <si>
    <t>Muni 
Counter</t>
  </si>
  <si>
    <t>Transport:</t>
  </si>
  <si>
    <t>Socio-Economic Amenities</t>
  </si>
  <si>
    <t>Number of hectares of land proclaimed (township establishment completed)</t>
  </si>
  <si>
    <t>Number of dwelling units developed per hectare</t>
  </si>
  <si>
    <t>Number of households living in informal settlements</t>
  </si>
  <si>
    <t>Number of informal settlements upgraded (services provided): In Situ</t>
  </si>
  <si>
    <t>QUARTERLY PERFORMANCE REPORTS - 2014/15</t>
  </si>
  <si>
    <t>Statistical indicators on service delivery as at the beginning of 2014/15 (to be completed only at the beginning of the municipal financial year)</t>
  </si>
  <si>
    <t>hectares</t>
  </si>
  <si>
    <t>Households</t>
  </si>
  <si>
    <t>Current status</t>
  </si>
  <si>
    <t>Number of informal settlements targeted for upgrading</t>
  </si>
  <si>
    <t>Number of households living in informal settlements targeted for upgrading</t>
  </si>
  <si>
    <t>Sites</t>
  </si>
  <si>
    <t>Roads and storm water:</t>
  </si>
  <si>
    <t>Number of additional water service points to be installed for informal settlement dwellers within a 200m radius</t>
  </si>
  <si>
    <t>KMs of  new pedestrian walkways to be constructed</t>
  </si>
  <si>
    <t>Number of new bus terminals or taxi ranks to be constructed</t>
  </si>
  <si>
    <t>Number of new bus/taxi stops to be constructed</t>
  </si>
  <si>
    <t>KMs of new gravelled roads to be built</t>
  </si>
  <si>
    <t>KMs of new paved roads to be built</t>
  </si>
  <si>
    <t>Number of additional households to be provided with water connections</t>
  </si>
  <si>
    <t>Number of additional sanitation service points (toilets) to be installed for informal settlement dwellers</t>
  </si>
  <si>
    <t>Number of additional households to be provided with sewer connections</t>
  </si>
  <si>
    <t>  Number of community halls to be developed / upgraded</t>
  </si>
  <si>
    <t>  Number of sports fields and stadia to be developed / upgraded</t>
  </si>
  <si>
    <t>  Number of parks / leisure facilities to be developed  / upgraded</t>
  </si>
  <si>
    <t>  Number of  clinics to be developed / upgraded</t>
  </si>
  <si>
    <t xml:space="preserve">  Number of pre-schools / early childhood development centres to be developed / upgraded developed </t>
  </si>
  <si>
    <t>  Number of community swimming pools to be developed  / upgraded</t>
  </si>
  <si>
    <t xml:space="preserve">  Number of libraries to be developed / upgradeddeveloped </t>
  </si>
  <si>
    <t>  Number of museums / theatres and art galleries to be developed / upgraded</t>
  </si>
  <si>
    <t>  Number of cemetries to be developed / upgraded</t>
  </si>
  <si>
    <t xml:space="preserve">  Number of abbattoirs to be developed / upgraded </t>
  </si>
  <si>
    <t>  Number of markets to be developed / upgraded</t>
  </si>
  <si>
    <t>  Number of fire safety and emergency facilities to be developed / upgraded</t>
  </si>
  <si>
    <t>Number of additional jobs to be created using the Expanded Public Works  Programme guidelines and other municipal programmes</t>
  </si>
  <si>
    <t>Backlog as at beginning of 2014/15</t>
  </si>
  <si>
    <t>Target for 2014/15 as per the
SDBIP</t>
  </si>
  <si>
    <t>Reason(s) for variation</t>
  </si>
  <si>
    <t>Remedial action</t>
  </si>
  <si>
    <t xml:space="preserve">Summary of Actual output for 2014/15. 
</t>
  </si>
  <si>
    <t>Actual output for 2014/15
as per Annual Report</t>
  </si>
  <si>
    <t>Number of sites currently serviced with electricity, water (house connection), sewerage removal service and solid waste removal service</t>
  </si>
  <si>
    <t>Number of hectares of land already acquired and suitable for human settlements development</t>
  </si>
  <si>
    <t>Number of households in formal areas with access to basic electricity</t>
  </si>
  <si>
    <t>Number of households living in informal areas with access to basic electricity</t>
  </si>
  <si>
    <t>Number of households in formal areas receiving water services</t>
  </si>
  <si>
    <t>Number of households living in informal areas receiving water services</t>
  </si>
  <si>
    <t>Number of households in formal areas receiving sewerage services</t>
  </si>
  <si>
    <t>Number of households living in informal areas receiving sewerage services</t>
  </si>
  <si>
    <t>Number of households in formal areas with kerb-side refuse removal services (once a week)</t>
  </si>
  <si>
    <t xml:space="preserve">Number of households living in informal areas with access to refuse removal </t>
  </si>
  <si>
    <t>Number of hectares of land procured and suitable for Greenfields development</t>
  </si>
  <si>
    <t>Number of hectares of land procured and suitable for Brownfield development</t>
  </si>
  <si>
    <t>Number of informal settlements targeted for formalisation (services provided): Relocated</t>
  </si>
  <si>
    <t>Per centage density reduction in total informal settlements</t>
  </si>
  <si>
    <t>Number of households living in informal backyard rental agreement</t>
  </si>
  <si>
    <t>Number of Title deeds transferred to eligible beneficiaries</t>
  </si>
  <si>
    <t>KMs of  roads resurfaced/rehabilitated/resealed</t>
  </si>
  <si>
    <t>KMs of  storm water drainage installed in addition to current ones</t>
  </si>
  <si>
    <t>Number of waste minimisation projects initiated/ upgraded</t>
  </si>
  <si>
    <t xml:space="preserve">Number of additional households provided with access to weekly refuse removal </t>
  </si>
  <si>
    <t>Number of households living in informal areas with solid waste removal service</t>
  </si>
  <si>
    <t>Number of additional high mast lights installed</t>
  </si>
  <si>
    <t>Number of additional households provided with access to Free Basic Electricity</t>
  </si>
  <si>
    <t>Number of additional street lights installed</t>
  </si>
  <si>
    <t>Number of additional households living in formal areas provided with electricity connections</t>
  </si>
  <si>
    <t>Summary - Western province</t>
  </si>
  <si>
    <t>LIM331</t>
  </si>
  <si>
    <t>LIM332</t>
  </si>
  <si>
    <t>LIM333</t>
  </si>
  <si>
    <t>LIM334</t>
  </si>
  <si>
    <t>LIM335</t>
  </si>
  <si>
    <t>DC33</t>
  </si>
  <si>
    <t>LIM341</t>
  </si>
  <si>
    <t>LIM343</t>
  </si>
  <si>
    <t>LIM344</t>
  </si>
  <si>
    <t>DC34</t>
  </si>
  <si>
    <t>LIM351</t>
  </si>
  <si>
    <t>LIM353</t>
  </si>
  <si>
    <t>LIM354</t>
  </si>
  <si>
    <t>LIM355</t>
  </si>
  <si>
    <t>DC35</t>
  </si>
  <si>
    <t>LIM361</t>
  </si>
  <si>
    <t>LIM362</t>
  </si>
  <si>
    <t>LIM366</t>
  </si>
  <si>
    <t>LIM367</t>
  </si>
  <si>
    <t>DC36</t>
  </si>
  <si>
    <t>LIM471</t>
  </si>
  <si>
    <t>LIM472</t>
  </si>
  <si>
    <t>LIM473</t>
  </si>
  <si>
    <t>DC47</t>
  </si>
  <si>
    <t>Greater Letaba</t>
  </si>
  <si>
    <t>Greater Tzaneen</t>
  </si>
  <si>
    <t>Ba-Phalaborwa</t>
  </si>
  <si>
    <t>Maruleng</t>
  </si>
  <si>
    <t>Musina</t>
  </si>
  <si>
    <t>Thulamela</t>
  </si>
  <si>
    <t>Makhado</t>
  </si>
  <si>
    <t>Vhembe</t>
  </si>
  <si>
    <t>Blouberg</t>
  </si>
  <si>
    <t>Molemole</t>
  </si>
  <si>
    <t>Polokwane</t>
  </si>
  <si>
    <t>Lepelle-Nkumpi</t>
  </si>
  <si>
    <t>Capricorn</t>
  </si>
  <si>
    <t>Thabazimbi</t>
  </si>
  <si>
    <t>Lephalale</t>
  </si>
  <si>
    <t>Bela Bela</t>
  </si>
  <si>
    <t>Mogalakwena</t>
  </si>
  <si>
    <t>Waterberg</t>
  </si>
  <si>
    <t>Ephraim Mogale</t>
  </si>
  <si>
    <t>Elias Motsoaledi</t>
  </si>
  <si>
    <t>Makhuduthamaga</t>
  </si>
  <si>
    <t>Sekhukhune</t>
  </si>
  <si>
    <t>Statistical indicators on service delivery as at the beginning of 2016/17 (to be completed only at the beginning of the municipal financial year)</t>
  </si>
  <si>
    <t>QUARTERLY PERFORMANCE REPORTS - 2016/17</t>
  </si>
  <si>
    <t>Backlog as at beginning of 2016/17</t>
  </si>
  <si>
    <t>Target for 2016/17 as per the
SDBIP</t>
  </si>
  <si>
    <t xml:space="preserve">Summary of Actual output for 2016/17. 
</t>
  </si>
  <si>
    <t>Actual output for 2016/17
as per Annual Report</t>
  </si>
  <si>
    <t>Number of informal settlements targeted for upgrading with upgrading plans</t>
  </si>
  <si>
    <t>Number of sites serviced</t>
  </si>
  <si>
    <t>Greater Giyani</t>
  </si>
  <si>
    <t>Mopani</t>
  </si>
  <si>
    <t>LIM345</t>
  </si>
  <si>
    <t>Makhado-Thulamela</t>
  </si>
  <si>
    <t>LIM368</t>
  </si>
  <si>
    <t>Modimolle-Mookgopong</t>
  </si>
  <si>
    <t>LIM476</t>
  </si>
  <si>
    <t>Summary</t>
  </si>
  <si>
    <t>Limpopo</t>
  </si>
  <si>
    <t>.</t>
  </si>
  <si>
    <t>Percentage density reduction in total informal settlements</t>
  </si>
  <si>
    <t>Fekgomo-Greater Tubatse</t>
  </si>
  <si>
    <t>Legislative impedements
Process of SDF review very slow due to supply chain process
Insufficient capital budget to purchase land.</t>
  </si>
  <si>
    <t>Budget from Coghsta</t>
  </si>
  <si>
    <t>Multi-year projects which will not be completed in 16/17</t>
  </si>
  <si>
    <t>GTM only constructs tar roads</t>
  </si>
  <si>
    <t>GTM does not implement water rticulation projects, hence MDM are the WSA</t>
  </si>
  <si>
    <t>New connection are done as when people apply, however the monthly average of water connection is 6 households</t>
  </si>
  <si>
    <t>It is not our function, however MDM are the WSA. They provide VIP toilets for rural settlement</t>
  </si>
  <si>
    <t>New connection are done as when people apply, however the monthly average of sewer connection is 6 households</t>
  </si>
  <si>
    <t>New library being planned, no impact on GTM budget during 2016/17</t>
  </si>
  <si>
    <t>102 004</t>
  </si>
  <si>
    <t xml:space="preserve">the targets are long and ongoing process therefore they are targeted for the 4th quarter </t>
  </si>
  <si>
    <t>formalisation is the function of department of housing therefore there is no target for the achievement.</t>
  </si>
  <si>
    <t>roads projects  inclusive of storm water are targeted for 4th quarter.</t>
  </si>
  <si>
    <t>no refuse removal services is provided in informal areas</t>
  </si>
  <si>
    <t>there is no high mast light master plan in place to can determine the number of backlog</t>
  </si>
  <si>
    <t xml:space="preserve">there is no budget in place for upgrading therefore there wont be any progress for the entire year </t>
  </si>
  <si>
    <t>there is no budget in place for cemetries therefore there wont be any progress for the entire year</t>
  </si>
  <si>
    <t>367/week</t>
  </si>
  <si>
    <t>5,252/week</t>
  </si>
  <si>
    <t>-</t>
  </si>
  <si>
    <r>
      <t xml:space="preserve">  Number of cemetries to be developed / upgraded </t>
    </r>
    <r>
      <rPr>
        <b/>
        <sz val="10"/>
        <rFont val="Calibri"/>
        <family val="2"/>
        <scheme val="minor"/>
      </rPr>
      <t>( fencing of cemeteries)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</si>
</sst>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_ * #,##0_ ;_ * \-#,##0_ ;_ * &quot;-&quot;_ ;_ @_ "/>
    <numFmt numFmtId="166" formatCode="#,##0;\-#,##0;&quot;-&quot;"/>
    <numFmt numFmtId="167" formatCode="#,##0.00;\-#,##0.00;&quot;-&quot;"/>
    <numFmt numFmtId="168" formatCode="#,##0%;\-#,##0%;&quot;- &quot;"/>
    <numFmt numFmtId="169" formatCode="#,##0.0%;\-#,##0.0%;&quot;- &quot;"/>
    <numFmt numFmtId="170" formatCode="#,##0.00%;\-#,##0.00%;&quot;- &quot;"/>
    <numFmt numFmtId="171" formatCode="#,##0.0;\-#,##0.0;&quot;-&quot;"/>
    <numFmt numFmtId="172" formatCode="[Red]0%;[Red]\(0%\)"/>
    <numFmt numFmtId="173" formatCode="0%;\(0%\)"/>
    <numFmt numFmtId="174" formatCode="\ \ @"/>
    <numFmt numFmtId="175" formatCode="\ \ \ \ @"/>
    <numFmt numFmtId="176" formatCode="_(* #,##0_);_(* \(#,##0\);_(* &quot;- &quot;?_);_(@_)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14"/>
      <name val="Arial"/>
      <family val="2"/>
    </font>
    <font>
      <sz val="10"/>
      <color indexed="10"/>
      <name val="Arial"/>
      <family val="2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22"/>
      <name val="Calibri"/>
      <family val="2"/>
      <scheme val="minor"/>
    </font>
    <font>
      <b/>
      <sz val="8"/>
      <color indexed="22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53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7"/>
      <name val="Calibri"/>
      <family val="2"/>
      <scheme val="minor"/>
    </font>
    <font>
      <sz val="8"/>
      <color rgb="FF000000"/>
      <name val="Arial"/>
      <family val="2"/>
    </font>
    <font>
      <sz val="9"/>
      <color rgb="FF0000FF"/>
      <name val="Arial"/>
      <family val="2"/>
    </font>
    <font>
      <b/>
      <u/>
      <sz val="11"/>
      <color indexed="5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1">
    <xf numFmtId="0" fontId="0" fillId="0" borderId="0"/>
    <xf numFmtId="166" fontId="4" fillId="0" borderId="0" applyFill="0" applyBorder="0" applyAlignment="0"/>
    <xf numFmtId="167" fontId="4" fillId="0" borderId="0" applyFill="0" applyBorder="0" applyAlignment="0"/>
    <xf numFmtId="168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166" fontId="4" fillId="0" borderId="0" applyFill="0" applyBorder="0" applyAlignment="0"/>
    <xf numFmtId="171" fontId="4" fillId="0" borderId="0" applyFill="0" applyBorder="0" applyAlignment="0"/>
    <xf numFmtId="167" fontId="4" fillId="0" borderId="0" applyFill="0" applyBorder="0" applyAlignment="0"/>
    <xf numFmtId="166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4" fontId="4" fillId="0" borderId="0" applyFill="0" applyBorder="0" applyAlignment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5" fillId="0" borderId="0" applyFill="0" applyBorder="0" applyAlignment="0"/>
    <xf numFmtId="167" fontId="5" fillId="0" borderId="0" applyFill="0" applyBorder="0" applyAlignment="0"/>
    <xf numFmtId="166" fontId="5" fillId="0" borderId="0" applyFill="0" applyBorder="0" applyAlignment="0"/>
    <xf numFmtId="171" fontId="5" fillId="0" borderId="0" applyFill="0" applyBorder="0" applyAlignment="0"/>
    <xf numFmtId="167" fontId="5" fillId="0" borderId="0" applyFill="0" applyBorder="0" applyAlignment="0"/>
    <xf numFmtId="2" fontId="1" fillId="0" borderId="0" applyFont="0" applyFill="0" applyBorder="0" applyAlignment="0" applyProtection="0"/>
    <xf numFmtId="38" fontId="6" fillId="2" borderId="0" applyNumberFormat="0" applyBorder="0" applyAlignment="0" applyProtection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3" fillId="0" borderId="0" applyNumberFormat="0" applyFill="0" applyBorder="0" applyAlignment="0" applyProtection="0">
      <alignment vertical="top"/>
      <protection locked="0"/>
    </xf>
    <xf numFmtId="10" fontId="6" fillId="3" borderId="3" applyNumberFormat="0" applyBorder="0" applyAlignment="0" applyProtection="0"/>
    <xf numFmtId="166" fontId="8" fillId="0" borderId="0" applyFill="0" applyBorder="0" applyAlignment="0"/>
    <xf numFmtId="167" fontId="8" fillId="0" borderId="0" applyFill="0" applyBorder="0" applyAlignment="0"/>
    <xf numFmtId="166" fontId="8" fillId="0" borderId="0" applyFill="0" applyBorder="0" applyAlignment="0"/>
    <xf numFmtId="171" fontId="8" fillId="0" borderId="0" applyFill="0" applyBorder="0" applyAlignment="0"/>
    <xf numFmtId="167" fontId="8" fillId="0" borderId="0" applyFill="0" applyBorder="0" applyAlignment="0"/>
    <xf numFmtId="172" fontId="2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66" fontId="9" fillId="0" borderId="0" applyFill="0" applyBorder="0" applyAlignment="0"/>
    <xf numFmtId="167" fontId="9" fillId="0" borderId="0" applyFill="0" applyBorder="0" applyAlignment="0"/>
    <xf numFmtId="166" fontId="9" fillId="0" borderId="0" applyFill="0" applyBorder="0" applyAlignment="0"/>
    <xf numFmtId="171" fontId="9" fillId="0" borderId="0" applyFill="0" applyBorder="0" applyAlignment="0"/>
    <xf numFmtId="167" fontId="9" fillId="0" borderId="0" applyFill="0" applyBorder="0" applyAlignment="0"/>
    <xf numFmtId="0" fontId="1" fillId="4" borderId="0"/>
    <xf numFmtId="49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9">
    <xf numFmtId="0" fontId="0" fillId="0" borderId="0" xfId="0"/>
    <xf numFmtId="0" fontId="13" fillId="0" borderId="0" xfId="34" applyFont="1" applyFill="1" applyBorder="1" applyAlignment="1" applyProtection="1">
      <alignment vertical="top"/>
      <protection hidden="1"/>
    </xf>
    <xf numFmtId="0" fontId="0" fillId="0" borderId="0" xfId="0" applyFont="1"/>
    <xf numFmtId="0" fontId="14" fillId="0" borderId="0" xfId="26" applyFont="1" applyFill="1" applyBorder="1" applyAlignment="1" applyProtection="1">
      <alignment vertical="top"/>
      <protection hidden="1"/>
    </xf>
    <xf numFmtId="0" fontId="15" fillId="0" borderId="4" xfId="34" applyFont="1" applyFill="1" applyBorder="1" applyAlignment="1" applyProtection="1">
      <alignment horizontal="centerContinuous" vertical="top"/>
    </xf>
    <xf numFmtId="0" fontId="15" fillId="0" borderId="2" xfId="34" applyFont="1" applyFill="1" applyBorder="1" applyAlignment="1" applyProtection="1">
      <alignment horizontal="centerContinuous" vertical="top"/>
    </xf>
    <xf numFmtId="0" fontId="15" fillId="0" borderId="5" xfId="34" applyFont="1" applyFill="1" applyBorder="1" applyAlignment="1" applyProtection="1">
      <alignment horizontal="center" vertical="top" wrapText="1"/>
    </xf>
    <xf numFmtId="0" fontId="15" fillId="0" borderId="6" xfId="34" applyFont="1" applyFill="1" applyBorder="1" applyAlignment="1" applyProtection="1">
      <alignment horizontal="center" vertical="top" wrapText="1"/>
    </xf>
    <xf numFmtId="0" fontId="15" fillId="0" borderId="7" xfId="34" applyFont="1" applyFill="1" applyBorder="1" applyAlignment="1" applyProtection="1">
      <alignment horizontal="center" vertical="top" wrapText="1"/>
    </xf>
    <xf numFmtId="1" fontId="16" fillId="5" borderId="4" xfId="26" applyNumberFormat="1" applyFont="1" applyFill="1" applyBorder="1" applyAlignment="1" applyProtection="1">
      <alignment vertical="center"/>
    </xf>
    <xf numFmtId="0" fontId="17" fillId="5" borderId="2" xfId="36" applyFont="1" applyFill="1" applyBorder="1" applyAlignment="1" applyProtection="1">
      <alignment vertical="top"/>
    </xf>
    <xf numFmtId="165" fontId="17" fillId="5" borderId="7" xfId="36" applyNumberFormat="1" applyFont="1" applyFill="1" applyBorder="1" applyAlignment="1" applyProtection="1">
      <alignment vertical="top" wrapText="1"/>
    </xf>
    <xf numFmtId="165" fontId="17" fillId="5" borderId="5" xfId="36" applyNumberFormat="1" applyFont="1" applyFill="1" applyBorder="1" applyAlignment="1" applyProtection="1">
      <alignment vertical="top" wrapText="1"/>
    </xf>
    <xf numFmtId="165" fontId="17" fillId="5" borderId="6" xfId="36" applyNumberFormat="1" applyFont="1" applyFill="1" applyBorder="1" applyAlignment="1" applyProtection="1">
      <alignment vertical="top" wrapText="1"/>
    </xf>
    <xf numFmtId="165" fontId="17" fillId="5" borderId="2" xfId="36" applyNumberFormat="1" applyFont="1" applyFill="1" applyBorder="1" applyAlignment="1" applyProtection="1">
      <alignment vertical="top" wrapText="1"/>
    </xf>
    <xf numFmtId="165" fontId="17" fillId="5" borderId="8" xfId="36" applyNumberFormat="1" applyFont="1" applyFill="1" applyBorder="1" applyAlignment="1" applyProtection="1">
      <alignment vertical="top" wrapText="1"/>
    </xf>
    <xf numFmtId="0" fontId="18" fillId="0" borderId="0" xfId="36" applyFont="1"/>
    <xf numFmtId="1" fontId="19" fillId="0" borderId="9" xfId="26" applyNumberFormat="1" applyFont="1" applyFill="1" applyBorder="1" applyAlignment="1" applyProtection="1">
      <alignment vertical="top"/>
    </xf>
    <xf numFmtId="165" fontId="20" fillId="0" borderId="10" xfId="36" applyNumberFormat="1" applyFont="1" applyFill="1" applyBorder="1" applyAlignment="1" applyProtection="1">
      <alignment vertical="top" wrapText="1"/>
    </xf>
    <xf numFmtId="165" fontId="20" fillId="0" borderId="11" xfId="36" applyNumberFormat="1" applyFont="1" applyFill="1" applyBorder="1" applyAlignment="1" applyProtection="1">
      <alignment vertical="top" wrapText="1"/>
    </xf>
    <xf numFmtId="165" fontId="20" fillId="0" borderId="12" xfId="36" applyNumberFormat="1" applyFont="1" applyFill="1" applyBorder="1" applyAlignment="1" applyProtection="1">
      <alignment vertical="top" wrapText="1"/>
    </xf>
    <xf numFmtId="165" fontId="20" fillId="0" borderId="13" xfId="36" applyNumberFormat="1" applyFont="1" applyFill="1" applyBorder="1" applyAlignment="1" applyProtection="1">
      <alignment vertical="top" wrapText="1"/>
    </xf>
    <xf numFmtId="165" fontId="20" fillId="0" borderId="14" xfId="36" applyNumberFormat="1" applyFont="1" applyFill="1" applyBorder="1" applyAlignment="1" applyProtection="1">
      <alignment vertical="top" wrapText="1"/>
    </xf>
    <xf numFmtId="1" fontId="15" fillId="0" borderId="9" xfId="36" applyNumberFormat="1" applyFont="1" applyFill="1" applyBorder="1" applyAlignment="1" applyProtection="1">
      <alignment vertical="top"/>
    </xf>
    <xf numFmtId="1" fontId="15" fillId="0" borderId="0" xfId="36" applyNumberFormat="1" applyFont="1" applyFill="1" applyBorder="1" applyAlignment="1" applyProtection="1">
      <alignment vertical="top"/>
    </xf>
    <xf numFmtId="1" fontId="15" fillId="0" borderId="0" xfId="36" applyNumberFormat="1" applyFont="1" applyFill="1" applyBorder="1" applyAlignment="1" applyProtection="1">
      <alignment vertical="top" wrapText="1"/>
    </xf>
    <xf numFmtId="165" fontId="20" fillId="0" borderId="15" xfId="36" applyNumberFormat="1" applyFont="1" applyFill="1" applyBorder="1" applyAlignment="1" applyProtection="1">
      <alignment vertical="top" wrapText="1"/>
    </xf>
    <xf numFmtId="1" fontId="18" fillId="0" borderId="9" xfId="36" applyNumberFormat="1" applyFont="1" applyFill="1" applyBorder="1" applyAlignment="1" applyProtection="1">
      <alignment vertical="top" wrapText="1"/>
    </xf>
    <xf numFmtId="1" fontId="18" fillId="0" borderId="16" xfId="36" applyNumberFormat="1" applyFont="1" applyFill="1" applyBorder="1" applyAlignment="1" applyProtection="1">
      <alignment vertical="top" wrapText="1"/>
    </xf>
    <xf numFmtId="0" fontId="15" fillId="0" borderId="8" xfId="34" applyFont="1" applyFill="1" applyBorder="1" applyAlignment="1" applyProtection="1">
      <alignment horizontal="centerContinuous" vertical="top"/>
    </xf>
    <xf numFmtId="0" fontId="20" fillId="0" borderId="4" xfId="34" applyFont="1" applyFill="1" applyBorder="1" applyAlignment="1" applyProtection="1">
      <alignment horizontal="centerContinuous" vertical="top"/>
    </xf>
    <xf numFmtId="0" fontId="20" fillId="0" borderId="2" xfId="34" applyFont="1" applyFill="1" applyBorder="1" applyAlignment="1" applyProtection="1">
      <alignment horizontal="centerContinuous" vertical="top"/>
    </xf>
    <xf numFmtId="0" fontId="20" fillId="0" borderId="5" xfId="34" applyFont="1" applyFill="1" applyBorder="1" applyAlignment="1" applyProtection="1">
      <alignment horizontal="center" vertical="top" wrapText="1"/>
    </xf>
    <xf numFmtId="0" fontId="20" fillId="0" borderId="6" xfId="34" applyFont="1" applyFill="1" applyBorder="1" applyAlignment="1" applyProtection="1">
      <alignment horizontal="center" vertical="top" wrapText="1"/>
    </xf>
    <xf numFmtId="0" fontId="20" fillId="0" borderId="2" xfId="34" applyFont="1" applyFill="1" applyBorder="1" applyAlignment="1" applyProtection="1">
      <alignment horizontal="center" vertical="top" wrapText="1"/>
    </xf>
    <xf numFmtId="0" fontId="20" fillId="0" borderId="8" xfId="34" applyFont="1" applyFill="1" applyBorder="1" applyAlignment="1" applyProtection="1">
      <alignment horizontal="center" vertical="top" wrapText="1"/>
    </xf>
    <xf numFmtId="0" fontId="21" fillId="0" borderId="0" xfId="0" applyFont="1"/>
    <xf numFmtId="1" fontId="18" fillId="0" borderId="0" xfId="36" applyNumberFormat="1" applyFont="1" applyFill="1" applyBorder="1" applyAlignment="1" applyProtection="1">
      <alignment vertical="top"/>
    </xf>
    <xf numFmtId="1" fontId="18" fillId="0" borderId="15" xfId="36" applyNumberFormat="1" applyFont="1" applyFill="1" applyBorder="1" applyAlignment="1" applyProtection="1">
      <alignment vertical="top"/>
    </xf>
    <xf numFmtId="1" fontId="18" fillId="0" borderId="17" xfId="36" applyNumberFormat="1" applyFont="1" applyFill="1" applyBorder="1" applyAlignment="1" applyProtection="1">
      <alignment vertical="top"/>
    </xf>
    <xf numFmtId="1" fontId="18" fillId="0" borderId="18" xfId="36" applyNumberFormat="1" applyFont="1" applyFill="1" applyBorder="1" applyAlignment="1" applyProtection="1">
      <alignment vertical="top"/>
    </xf>
    <xf numFmtId="0" fontId="20" fillId="0" borderId="7" xfId="34" applyFont="1" applyFill="1" applyBorder="1" applyAlignment="1" applyProtection="1">
      <alignment horizontal="center" vertical="top" wrapText="1"/>
    </xf>
    <xf numFmtId="176" fontId="18" fillId="6" borderId="10" xfId="36" applyNumberFormat="1" applyFont="1" applyFill="1" applyBorder="1" applyAlignment="1" applyProtection="1">
      <alignment vertical="top"/>
    </xf>
    <xf numFmtId="176" fontId="18" fillId="6" borderId="19" xfId="36" applyNumberFormat="1" applyFont="1" applyFill="1" applyBorder="1" applyAlignment="1" applyProtection="1">
      <alignment vertical="top"/>
    </xf>
    <xf numFmtId="0" fontId="15" fillId="0" borderId="8" xfId="34" applyFont="1" applyFill="1" applyBorder="1" applyAlignment="1" applyProtection="1">
      <alignment horizontal="center" vertical="top" wrapText="1"/>
    </xf>
    <xf numFmtId="1" fontId="22" fillId="0" borderId="0" xfId="36" applyNumberFormat="1" applyFont="1" applyFill="1" applyBorder="1" applyAlignment="1" applyProtection="1">
      <alignment vertical="top"/>
    </xf>
    <xf numFmtId="0" fontId="15" fillId="0" borderId="3" xfId="34" applyFont="1" applyFill="1" applyBorder="1" applyAlignment="1" applyProtection="1">
      <alignment horizontal="center" vertical="top" wrapText="1"/>
    </xf>
    <xf numFmtId="0" fontId="20" fillId="0" borderId="3" xfId="34" applyFont="1" applyFill="1" applyBorder="1" applyAlignment="1" applyProtection="1">
      <alignment horizontal="center" vertical="top" wrapText="1"/>
    </xf>
    <xf numFmtId="165" fontId="17" fillId="5" borderId="3" xfId="36" applyNumberFormat="1" applyFont="1" applyFill="1" applyBorder="1" applyAlignment="1" applyProtection="1">
      <alignment vertical="top" wrapText="1"/>
    </xf>
    <xf numFmtId="165" fontId="20" fillId="0" borderId="20" xfId="36" applyNumberFormat="1" applyFont="1" applyFill="1" applyBorder="1" applyAlignment="1" applyProtection="1">
      <alignment vertical="top" wrapText="1"/>
    </xf>
    <xf numFmtId="165" fontId="20" fillId="0" borderId="21" xfId="36" applyNumberFormat="1" applyFont="1" applyFill="1" applyBorder="1" applyAlignment="1" applyProtection="1">
      <alignment vertical="top" wrapText="1"/>
    </xf>
    <xf numFmtId="176" fontId="18" fillId="6" borderId="22" xfId="36" applyNumberFormat="1" applyFont="1" applyFill="1" applyBorder="1" applyAlignment="1" applyProtection="1">
      <alignment vertical="top"/>
    </xf>
    <xf numFmtId="176" fontId="18" fillId="6" borderId="23" xfId="36" applyNumberFormat="1" applyFont="1" applyFill="1" applyBorder="1" applyAlignment="1" applyProtection="1">
      <alignment vertical="top"/>
    </xf>
    <xf numFmtId="176" fontId="18" fillId="6" borderId="21" xfId="36" applyNumberFormat="1" applyFont="1" applyFill="1" applyBorder="1" applyAlignment="1" applyProtection="1">
      <alignment vertical="top"/>
    </xf>
    <xf numFmtId="176" fontId="18" fillId="6" borderId="24" xfId="36" applyNumberFormat="1" applyFont="1" applyFill="1" applyBorder="1" applyAlignment="1" applyProtection="1">
      <alignment vertical="top"/>
    </xf>
    <xf numFmtId="176" fontId="18" fillId="7" borderId="10" xfId="36" applyNumberFormat="1" applyFont="1" applyFill="1" applyBorder="1" applyAlignment="1" applyProtection="1">
      <alignment vertical="top"/>
      <protection locked="0"/>
    </xf>
    <xf numFmtId="0" fontId="15" fillId="0" borderId="2" xfId="34" applyFont="1" applyFill="1" applyBorder="1" applyAlignment="1" applyProtection="1">
      <alignment horizontal="center" vertical="top" wrapText="1"/>
    </xf>
    <xf numFmtId="165" fontId="20" fillId="0" borderId="25" xfId="36" applyNumberFormat="1" applyFont="1" applyFill="1" applyBorder="1" applyAlignment="1" applyProtection="1">
      <alignment vertical="top" wrapText="1"/>
    </xf>
    <xf numFmtId="165" fontId="20" fillId="0" borderId="0" xfId="36" applyNumberFormat="1" applyFont="1" applyFill="1" applyBorder="1" applyAlignment="1" applyProtection="1">
      <alignment vertical="top" wrapText="1"/>
    </xf>
    <xf numFmtId="176" fontId="18" fillId="8" borderId="10" xfId="36" applyNumberFormat="1" applyFont="1" applyFill="1" applyBorder="1" applyAlignment="1" applyProtection="1">
      <alignment vertical="top"/>
      <protection locked="0"/>
    </xf>
    <xf numFmtId="176" fontId="18" fillId="9" borderId="10" xfId="36" applyNumberFormat="1" applyFont="1" applyFill="1" applyBorder="1" applyAlignment="1" applyProtection="1">
      <alignment vertical="top"/>
      <protection locked="0"/>
    </xf>
    <xf numFmtId="176" fontId="18" fillId="10" borderId="22" xfId="36" applyNumberFormat="1" applyFont="1" applyFill="1" applyBorder="1" applyAlignment="1" applyProtection="1">
      <alignment vertical="top"/>
      <protection locked="0"/>
    </xf>
    <xf numFmtId="1" fontId="23" fillId="0" borderId="0" xfId="34" applyNumberFormat="1" applyFont="1" applyFill="1" applyBorder="1" applyAlignment="1" applyProtection="1">
      <protection hidden="1"/>
    </xf>
    <xf numFmtId="1" fontId="23" fillId="0" borderId="0" xfId="34" applyNumberFormat="1" applyFont="1" applyFill="1" applyBorder="1" applyAlignment="1" applyProtection="1">
      <alignment vertical="center"/>
      <protection hidden="1"/>
    </xf>
    <xf numFmtId="0" fontId="18" fillId="0" borderId="0" xfId="34" applyFont="1" applyBorder="1"/>
    <xf numFmtId="1" fontId="24" fillId="0" borderId="0" xfId="26" applyNumberFormat="1" applyFont="1" applyBorder="1" applyAlignment="1" applyProtection="1">
      <protection hidden="1"/>
    </xf>
    <xf numFmtId="1" fontId="24" fillId="0" borderId="0" xfId="26" applyNumberFormat="1" applyFont="1" applyBorder="1" applyAlignment="1" applyProtection="1">
      <alignment vertical="center"/>
      <protection hidden="1"/>
    </xf>
    <xf numFmtId="0" fontId="23" fillId="0" borderId="0" xfId="34" applyNumberFormat="1" applyFont="1" applyFill="1" applyBorder="1" applyAlignment="1" applyProtection="1">
      <protection hidden="1"/>
    </xf>
    <xf numFmtId="176" fontId="18" fillId="11" borderId="22" xfId="36" applyNumberFormat="1" applyFont="1" applyFill="1" applyBorder="1" applyAlignment="1" applyProtection="1">
      <alignment vertical="top"/>
      <protection locked="0"/>
    </xf>
    <xf numFmtId="165" fontId="20" fillId="0" borderId="22" xfId="36" applyNumberFormat="1" applyFont="1" applyFill="1" applyBorder="1" applyAlignment="1" applyProtection="1">
      <alignment vertical="top" wrapText="1"/>
    </xf>
    <xf numFmtId="176" fontId="12" fillId="0" borderId="0" xfId="0" applyNumberFormat="1" applyFont="1"/>
    <xf numFmtId="165" fontId="13" fillId="6" borderId="10" xfId="36" applyNumberFormat="1" applyFont="1" applyFill="1" applyBorder="1" applyAlignment="1" applyProtection="1">
      <alignment vertical="top" wrapText="1"/>
    </xf>
    <xf numFmtId="165" fontId="13" fillId="6" borderId="13" xfId="36" applyNumberFormat="1" applyFont="1" applyFill="1" applyBorder="1" applyAlignment="1" applyProtection="1">
      <alignment vertical="top" wrapText="1"/>
    </xf>
    <xf numFmtId="176" fontId="13" fillId="0" borderId="10" xfId="36" applyNumberFormat="1" applyFont="1" applyFill="1" applyBorder="1" applyAlignment="1" applyProtection="1">
      <alignment vertical="top" wrapText="1"/>
    </xf>
    <xf numFmtId="176" fontId="13" fillId="0" borderId="13" xfId="36" applyNumberFormat="1" applyFont="1" applyFill="1" applyBorder="1" applyAlignment="1" applyProtection="1">
      <alignment vertical="top" wrapText="1"/>
    </xf>
    <xf numFmtId="0" fontId="25" fillId="0" borderId="3" xfId="0" applyFont="1" applyBorder="1" applyAlignment="1">
      <alignment wrapText="1"/>
    </xf>
    <xf numFmtId="0" fontId="25" fillId="0" borderId="26" xfId="0" applyFont="1" applyBorder="1" applyAlignment="1">
      <alignment wrapText="1"/>
    </xf>
    <xf numFmtId="0" fontId="25" fillId="0" borderId="27" xfId="0" applyFont="1" applyBorder="1" applyAlignment="1">
      <alignment horizontal="right" wrapText="1"/>
    </xf>
    <xf numFmtId="0" fontId="11" fillId="0" borderId="0" xfId="0" applyFont="1"/>
    <xf numFmtId="0" fontId="26" fillId="0" borderId="28" xfId="0" applyFont="1" applyBorder="1" applyAlignment="1">
      <alignment wrapText="1"/>
    </xf>
    <xf numFmtId="0" fontId="26" fillId="0" borderId="29" xfId="0" applyFont="1" applyBorder="1" applyAlignment="1">
      <alignment wrapText="1"/>
    </xf>
    <xf numFmtId="0" fontId="26" fillId="0" borderId="30" xfId="0" applyFont="1" applyBorder="1" applyAlignment="1">
      <alignment horizontal="right" wrapText="1"/>
    </xf>
    <xf numFmtId="0" fontId="25" fillId="0" borderId="31" xfId="0" applyFont="1" applyBorder="1" applyAlignment="1">
      <alignment wrapText="1"/>
    </xf>
    <xf numFmtId="0" fontId="25" fillId="0" borderId="32" xfId="0" applyFont="1" applyBorder="1" applyAlignment="1">
      <alignment wrapText="1"/>
    </xf>
    <xf numFmtId="0" fontId="25" fillId="0" borderId="33" xfId="0" applyFont="1" applyBorder="1" applyAlignment="1">
      <alignment horizontal="right" wrapText="1"/>
    </xf>
    <xf numFmtId="176" fontId="13" fillId="6" borderId="10" xfId="36" applyNumberFormat="1" applyFont="1" applyFill="1" applyBorder="1" applyAlignment="1" applyProtection="1">
      <alignment vertical="top" wrapText="1"/>
    </xf>
    <xf numFmtId="176" fontId="13" fillId="6" borderId="13" xfId="36" applyNumberFormat="1" applyFont="1" applyFill="1" applyBorder="1" applyAlignment="1" applyProtection="1">
      <alignment vertical="top" wrapText="1"/>
    </xf>
    <xf numFmtId="1" fontId="19" fillId="0" borderId="9" xfId="26" applyNumberFormat="1" applyFont="1" applyFill="1" applyBorder="1" applyAlignment="1" applyProtection="1">
      <alignment horizontal="left" vertical="top"/>
    </xf>
    <xf numFmtId="1" fontId="19" fillId="0" borderId="0" xfId="26" applyNumberFormat="1" applyFont="1" applyFill="1" applyBorder="1" applyAlignment="1" applyProtection="1">
      <alignment horizontal="left" vertical="top"/>
    </xf>
    <xf numFmtId="1" fontId="19" fillId="0" borderId="15" xfId="26" applyNumberFormat="1" applyFont="1" applyFill="1" applyBorder="1" applyAlignment="1" applyProtection="1">
      <alignment horizontal="left" vertical="top"/>
    </xf>
    <xf numFmtId="1" fontId="27" fillId="0" borderId="9" xfId="26" applyNumberFormat="1" applyFont="1" applyFill="1" applyBorder="1" applyAlignment="1" applyProtection="1">
      <alignment horizontal="left" vertical="top" indent="1"/>
    </xf>
    <xf numFmtId="1" fontId="18" fillId="6" borderId="9" xfId="36" applyNumberFormat="1" applyFont="1" applyFill="1" applyBorder="1" applyAlignment="1" applyProtection="1">
      <alignment vertical="top" wrapText="1"/>
    </xf>
    <xf numFmtId="176" fontId="18" fillId="6" borderId="10" xfId="36" applyNumberFormat="1" applyFont="1" applyFill="1" applyBorder="1" applyAlignment="1" applyProtection="1">
      <alignment vertical="top"/>
      <protection locked="0"/>
    </xf>
    <xf numFmtId="176" fontId="18" fillId="6" borderId="22" xfId="36" applyNumberFormat="1" applyFont="1" applyFill="1" applyBorder="1" applyAlignment="1" applyProtection="1">
      <alignment vertical="top"/>
      <protection locked="0"/>
    </xf>
    <xf numFmtId="0" fontId="18" fillId="6" borderId="0" xfId="36" applyFont="1" applyFill="1"/>
    <xf numFmtId="0" fontId="0" fillId="6" borderId="0" xfId="0" applyFont="1" applyFill="1"/>
    <xf numFmtId="176" fontId="18" fillId="6" borderId="19" xfId="36" applyNumberFormat="1" applyFont="1" applyFill="1" applyBorder="1" applyAlignment="1" applyProtection="1">
      <alignment vertical="top"/>
      <protection locked="0"/>
    </xf>
    <xf numFmtId="176" fontId="18" fillId="6" borderId="23" xfId="36" applyNumberFormat="1" applyFont="1" applyFill="1" applyBorder="1" applyAlignment="1" applyProtection="1">
      <alignment vertical="top"/>
      <protection locked="0"/>
    </xf>
    <xf numFmtId="1" fontId="18" fillId="0" borderId="0" xfId="36" applyNumberFormat="1" applyFont="1" applyFill="1" applyBorder="1" applyAlignment="1" applyProtection="1">
      <alignment horizontal="left" vertical="top" wrapText="1"/>
    </xf>
    <xf numFmtId="1" fontId="18" fillId="0" borderId="15" xfId="36" applyNumberFormat="1" applyFont="1" applyFill="1" applyBorder="1" applyAlignment="1" applyProtection="1">
      <alignment horizontal="left" vertical="top" wrapText="1"/>
    </xf>
    <xf numFmtId="1" fontId="19" fillId="0" borderId="9" xfId="26" applyNumberFormat="1" applyFont="1" applyFill="1" applyBorder="1" applyAlignment="1" applyProtection="1">
      <alignment horizontal="left" vertical="top"/>
    </xf>
    <xf numFmtId="1" fontId="19" fillId="0" borderId="0" xfId="26" applyNumberFormat="1" applyFont="1" applyFill="1" applyBorder="1" applyAlignment="1" applyProtection="1">
      <alignment horizontal="left" vertical="top"/>
    </xf>
    <xf numFmtId="1" fontId="19" fillId="0" borderId="15" xfId="26" applyNumberFormat="1" applyFont="1" applyFill="1" applyBorder="1" applyAlignment="1" applyProtection="1">
      <alignment horizontal="left" vertical="top"/>
    </xf>
    <xf numFmtId="1" fontId="18" fillId="0" borderId="0" xfId="36" applyNumberFormat="1" applyFont="1" applyFill="1" applyBorder="1" applyAlignment="1" applyProtection="1">
      <alignment vertical="top" wrapText="1"/>
    </xf>
    <xf numFmtId="1" fontId="28" fillId="0" borderId="0" xfId="34" applyNumberFormat="1" applyFont="1" applyFill="1" applyBorder="1" applyAlignment="1" applyProtection="1">
      <alignment vertical="center"/>
      <protection hidden="1"/>
    </xf>
    <xf numFmtId="0" fontId="0" fillId="0" borderId="0" xfId="0" applyFont="1" applyAlignment="1">
      <alignment wrapText="1"/>
    </xf>
    <xf numFmtId="0" fontId="18" fillId="0" borderId="3" xfId="34" applyFont="1" applyBorder="1"/>
    <xf numFmtId="0" fontId="29" fillId="0" borderId="3" xfId="0" applyFont="1" applyBorder="1" applyAlignment="1">
      <alignment horizontal="center" wrapText="1"/>
    </xf>
    <xf numFmtId="0" fontId="10" fillId="0" borderId="0" xfId="34" applyNumberFormat="1" applyFont="1" applyFill="1" applyBorder="1" applyAlignment="1" applyProtection="1">
      <alignment vertical="top"/>
      <protection hidden="1"/>
    </xf>
    <xf numFmtId="0" fontId="30" fillId="0" borderId="0" xfId="26" applyFont="1" applyFill="1" applyBorder="1" applyAlignment="1" applyProtection="1">
      <alignment vertical="top"/>
      <protection hidden="1"/>
    </xf>
    <xf numFmtId="0" fontId="30" fillId="0" borderId="0" xfId="0" applyFont="1"/>
    <xf numFmtId="0" fontId="13" fillId="0" borderId="0" xfId="34" applyFont="1" applyFill="1" applyBorder="1" applyAlignment="1" applyProtection="1">
      <alignment vertical="top" wrapText="1"/>
      <protection hidden="1"/>
    </xf>
    <xf numFmtId="0" fontId="28" fillId="0" borderId="0" xfId="0" applyFont="1" applyAlignment="1">
      <alignment wrapText="1"/>
    </xf>
    <xf numFmtId="1" fontId="28" fillId="0" borderId="0" xfId="34" applyNumberFormat="1" applyFont="1" applyFill="1" applyBorder="1" applyAlignment="1" applyProtection="1">
      <alignment vertical="center" wrapText="1"/>
      <protection hidden="1"/>
    </xf>
    <xf numFmtId="1" fontId="28" fillId="6" borderId="0" xfId="34" applyNumberFormat="1" applyFont="1" applyFill="1" applyBorder="1" applyAlignment="1" applyProtection="1">
      <alignment vertical="center" wrapText="1"/>
      <protection hidden="1"/>
    </xf>
    <xf numFmtId="0" fontId="30" fillId="0" borderId="0" xfId="0" applyFont="1" applyAlignment="1">
      <alignment horizontal="left" vertical="center"/>
    </xf>
    <xf numFmtId="0" fontId="30" fillId="0" borderId="0" xfId="26" applyFont="1" applyFill="1" applyBorder="1" applyAlignment="1" applyProtection="1">
      <alignment horizontal="left" vertical="center"/>
      <protection hidden="1"/>
    </xf>
    <xf numFmtId="0" fontId="13" fillId="0" borderId="21" xfId="34" applyFont="1" applyFill="1" applyBorder="1" applyAlignment="1" applyProtection="1">
      <alignment vertical="top" wrapText="1"/>
      <protection hidden="1"/>
    </xf>
    <xf numFmtId="0" fontId="18" fillId="0" borderId="21" xfId="36" applyFont="1" applyBorder="1" applyAlignment="1">
      <alignment wrapText="1"/>
    </xf>
    <xf numFmtId="0" fontId="0" fillId="0" borderId="21" xfId="0" applyFont="1" applyBorder="1" applyAlignment="1">
      <alignment wrapText="1"/>
    </xf>
    <xf numFmtId="0" fontId="0" fillId="0" borderId="24" xfId="0" applyFont="1" applyBorder="1" applyAlignment="1">
      <alignment wrapText="1"/>
    </xf>
    <xf numFmtId="0" fontId="18" fillId="0" borderId="0" xfId="36" applyFont="1" applyBorder="1"/>
    <xf numFmtId="0" fontId="29" fillId="0" borderId="3" xfId="0" applyFont="1" applyBorder="1" applyAlignment="1" applyProtection="1">
      <alignment horizontal="center" wrapText="1"/>
      <protection locked="0"/>
    </xf>
    <xf numFmtId="0" fontId="18" fillId="0" borderId="3" xfId="34" applyFont="1" applyBorder="1" applyProtection="1">
      <protection locked="0"/>
    </xf>
    <xf numFmtId="176" fontId="18" fillId="0" borderId="10" xfId="36" applyNumberFormat="1" applyFont="1" applyFill="1" applyBorder="1" applyAlignment="1" applyProtection="1">
      <alignment vertical="top"/>
      <protection locked="0"/>
    </xf>
    <xf numFmtId="176" fontId="18" fillId="0" borderId="22" xfId="36" applyNumberFormat="1" applyFont="1" applyFill="1" applyBorder="1" applyAlignment="1" applyProtection="1">
      <alignment vertical="top"/>
      <protection locked="0"/>
    </xf>
    <xf numFmtId="0" fontId="18" fillId="0" borderId="21" xfId="36" applyFont="1" applyBorder="1" applyAlignment="1" applyProtection="1">
      <alignment wrapText="1"/>
      <protection locked="0"/>
    </xf>
    <xf numFmtId="0" fontId="18" fillId="6" borderId="21" xfId="36" applyFont="1" applyFill="1" applyBorder="1" applyAlignment="1" applyProtection="1">
      <alignment wrapText="1"/>
      <protection locked="0"/>
    </xf>
    <xf numFmtId="0" fontId="0" fillId="0" borderId="21" xfId="0" applyFont="1" applyBorder="1" applyAlignment="1" applyProtection="1">
      <alignment wrapText="1"/>
      <protection locked="0"/>
    </xf>
    <xf numFmtId="0" fontId="0" fillId="0" borderId="24" xfId="0" applyFont="1" applyBorder="1" applyAlignment="1" applyProtection="1">
      <alignment wrapText="1"/>
      <protection locked="0"/>
    </xf>
    <xf numFmtId="0" fontId="18" fillId="0" borderId="3" xfId="34" applyFont="1" applyBorder="1" applyAlignment="1" applyProtection="1">
      <alignment wrapText="1"/>
      <protection locked="0"/>
    </xf>
    <xf numFmtId="1" fontId="18" fillId="0" borderId="0" xfId="36" applyNumberFormat="1" applyFont="1" applyFill="1" applyBorder="1" applyAlignment="1" applyProtection="1">
      <alignment vertical="top" wrapText="1"/>
    </xf>
    <xf numFmtId="1" fontId="18" fillId="0" borderId="0" xfId="36" applyNumberFormat="1" applyFont="1" applyFill="1" applyBorder="1" applyAlignment="1" applyProtection="1">
      <alignment horizontal="left" vertical="top" wrapText="1"/>
    </xf>
    <xf numFmtId="1" fontId="18" fillId="0" borderId="15" xfId="36" applyNumberFormat="1" applyFont="1" applyFill="1" applyBorder="1" applyAlignment="1" applyProtection="1">
      <alignment horizontal="left" vertical="top" wrapText="1"/>
    </xf>
    <xf numFmtId="1" fontId="19" fillId="0" borderId="9" xfId="26" applyNumberFormat="1" applyFont="1" applyFill="1" applyBorder="1" applyAlignment="1" applyProtection="1">
      <alignment horizontal="left" vertical="top"/>
    </xf>
    <xf numFmtId="1" fontId="19" fillId="0" borderId="0" xfId="26" applyNumberFormat="1" applyFont="1" applyFill="1" applyBorder="1" applyAlignment="1" applyProtection="1">
      <alignment horizontal="left" vertical="top"/>
    </xf>
    <xf numFmtId="1" fontId="19" fillId="0" borderId="15" xfId="26" applyNumberFormat="1" applyFont="1" applyFill="1" applyBorder="1" applyAlignment="1" applyProtection="1">
      <alignment horizontal="left" vertical="top"/>
    </xf>
    <xf numFmtId="1" fontId="18" fillId="0" borderId="0" xfId="36" applyNumberFormat="1" applyFont="1" applyFill="1" applyBorder="1" applyAlignment="1" applyProtection="1">
      <alignment horizontal="left" vertical="top"/>
    </xf>
    <xf numFmtId="0" fontId="26" fillId="0" borderId="34" xfId="0" applyFont="1" applyBorder="1" applyAlignment="1">
      <alignment wrapText="1"/>
    </xf>
    <xf numFmtId="0" fontId="25" fillId="0" borderId="36" xfId="0" applyFont="1" applyBorder="1" applyAlignment="1">
      <alignment horizontal="right" wrapText="1"/>
    </xf>
    <xf numFmtId="0" fontId="18" fillId="6" borderId="3" xfId="34" applyFont="1" applyFill="1" applyBorder="1" applyProtection="1">
      <protection locked="0"/>
    </xf>
    <xf numFmtId="1" fontId="18" fillId="0" borderId="0" xfId="36" applyNumberFormat="1" applyFont="1" applyFill="1" applyBorder="1" applyAlignment="1" applyProtection="1">
      <alignment horizontal="left" vertical="top"/>
    </xf>
    <xf numFmtId="1" fontId="18" fillId="0" borderId="15" xfId="36" applyNumberFormat="1" applyFont="1" applyFill="1" applyBorder="1" applyAlignment="1" applyProtection="1">
      <alignment horizontal="left" vertical="top"/>
    </xf>
    <xf numFmtId="1" fontId="31" fillId="0" borderId="0" xfId="36" applyNumberFormat="1" applyFont="1" applyFill="1" applyBorder="1" applyAlignment="1" applyProtection="1">
      <alignment horizontal="left" vertical="top" wrapText="1"/>
    </xf>
    <xf numFmtId="1" fontId="31" fillId="0" borderId="15" xfId="36" applyNumberFormat="1" applyFont="1" applyFill="1" applyBorder="1" applyAlignment="1" applyProtection="1">
      <alignment horizontal="left" vertical="top" wrapText="1"/>
    </xf>
    <xf numFmtId="1" fontId="18" fillId="0" borderId="0" xfId="36" applyNumberFormat="1" applyFont="1" applyFill="1" applyBorder="1" applyAlignment="1" applyProtection="1">
      <alignment horizontal="left" vertical="top" wrapText="1"/>
    </xf>
    <xf numFmtId="1" fontId="18" fillId="0" borderId="15" xfId="36" applyNumberFormat="1" applyFont="1" applyFill="1" applyBorder="1" applyAlignment="1" applyProtection="1">
      <alignment horizontal="left" vertical="top" wrapText="1"/>
    </xf>
    <xf numFmtId="1" fontId="18" fillId="12" borderId="0" xfId="36" applyNumberFormat="1" applyFont="1" applyFill="1" applyBorder="1" applyAlignment="1" applyProtection="1">
      <alignment horizontal="left" vertical="top" wrapText="1"/>
    </xf>
    <xf numFmtId="1" fontId="18" fillId="12" borderId="15" xfId="36" applyNumberFormat="1" applyFont="1" applyFill="1" applyBorder="1" applyAlignment="1" applyProtection="1">
      <alignment horizontal="left" vertical="top" wrapText="1"/>
    </xf>
    <xf numFmtId="1" fontId="18" fillId="0" borderId="0" xfId="36" applyNumberFormat="1" applyFont="1" applyFill="1" applyBorder="1" applyAlignment="1" applyProtection="1">
      <alignment vertical="top" wrapText="1"/>
    </xf>
    <xf numFmtId="0" fontId="0" fillId="0" borderId="15" xfId="0" applyBorder="1" applyAlignment="1">
      <alignment vertical="top"/>
    </xf>
    <xf numFmtId="1" fontId="19" fillId="0" borderId="9" xfId="26" applyNumberFormat="1" applyFont="1" applyFill="1" applyBorder="1" applyAlignment="1" applyProtection="1">
      <alignment horizontal="left" vertical="top"/>
    </xf>
    <xf numFmtId="1" fontId="19" fillId="0" borderId="0" xfId="26" applyNumberFormat="1" applyFont="1" applyFill="1" applyBorder="1" applyAlignment="1" applyProtection="1">
      <alignment horizontal="left" vertical="top"/>
    </xf>
    <xf numFmtId="1" fontId="19" fillId="0" borderId="15" xfId="26" applyNumberFormat="1" applyFont="1" applyFill="1" applyBorder="1" applyAlignment="1" applyProtection="1">
      <alignment horizontal="left" vertical="top"/>
    </xf>
    <xf numFmtId="1" fontId="19" fillId="0" borderId="35" xfId="26" applyNumberFormat="1" applyFont="1" applyFill="1" applyBorder="1" applyAlignment="1" applyProtection="1">
      <alignment horizontal="left" vertical="top"/>
    </xf>
    <xf numFmtId="1" fontId="19" fillId="0" borderId="25" xfId="26" applyNumberFormat="1" applyFont="1" applyFill="1" applyBorder="1" applyAlignment="1" applyProtection="1">
      <alignment horizontal="left" vertical="top"/>
    </xf>
    <xf numFmtId="1" fontId="19" fillId="0" borderId="14" xfId="26" applyNumberFormat="1" applyFont="1" applyFill="1" applyBorder="1" applyAlignment="1" applyProtection="1">
      <alignment horizontal="left" vertical="top"/>
    </xf>
    <xf numFmtId="1" fontId="31" fillId="6" borderId="0" xfId="36" applyNumberFormat="1" applyFont="1" applyFill="1" applyBorder="1" applyAlignment="1" applyProtection="1">
      <alignment horizontal="left" vertical="top" wrapText="1"/>
    </xf>
    <xf numFmtId="1" fontId="31" fillId="6" borderId="15" xfId="36" applyNumberFormat="1" applyFont="1" applyFill="1" applyBorder="1" applyAlignment="1" applyProtection="1">
      <alignment horizontal="left" vertical="top" wrapText="1"/>
    </xf>
  </cellXfs>
  <cellStyles count="51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" xfId="13"/>
    <cellStyle name="Date Short" xfId="14"/>
    <cellStyle name="Dezimal [0]_Compiling Utility Macros" xfId="15"/>
    <cellStyle name="Dezimal_Compiling Utility Macros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Fixed" xfId="22"/>
    <cellStyle name="Grey" xfId="23"/>
    <cellStyle name="Header1" xfId="24"/>
    <cellStyle name="Header2" xfId="25"/>
    <cellStyle name="Hyperlink" xfId="26" builtinId="8"/>
    <cellStyle name="Input [yellow]" xfId="27"/>
    <cellStyle name="Link Currency (0)" xfId="28"/>
    <cellStyle name="Link Currency (2)" xfId="29"/>
    <cellStyle name="Link Units (0)" xfId="30"/>
    <cellStyle name="Link Units (1)" xfId="31"/>
    <cellStyle name="Link Units (2)" xfId="32"/>
    <cellStyle name="Normal" xfId="0" builtinId="0"/>
    <cellStyle name="Normal - Style1" xfId="33"/>
    <cellStyle name="Normal 2" xfId="34"/>
    <cellStyle name="Normal 3" xfId="35"/>
    <cellStyle name="Normal 4" xfId="36"/>
    <cellStyle name="Percent [0]" xfId="37"/>
    <cellStyle name="Percent [00]" xfId="38"/>
    <cellStyle name="Percent [2]" xfId="39"/>
    <cellStyle name="PrePop Currency (0)" xfId="40"/>
    <cellStyle name="PrePop Currency (2)" xfId="41"/>
    <cellStyle name="PrePop Units (0)" xfId="42"/>
    <cellStyle name="PrePop Units (1)" xfId="43"/>
    <cellStyle name="PrePop Units (2)" xfId="44"/>
    <cellStyle name="Standard_Anpassen der Amortisation" xfId="45"/>
    <cellStyle name="Text Indent A" xfId="46"/>
    <cellStyle name="Text Indent B" xfId="47"/>
    <cellStyle name="Text Indent C" xfId="48"/>
    <cellStyle name="Währung [0]_Compiling Utility Macros" xfId="49"/>
    <cellStyle name="Währung_Compiling Utility Macros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FF00"/>
  </sheetPr>
  <dimension ref="A1:D29"/>
  <sheetViews>
    <sheetView workbookViewId="0">
      <selection sqref="A1:T88"/>
    </sheetView>
  </sheetViews>
  <sheetFormatPr defaultColWidth="104.7109375" defaultRowHeight="15" x14ac:dyDescent="0.25"/>
  <cols>
    <col min="1" max="1" width="11.140625" bestFit="1" customWidth="1"/>
    <col min="2" max="2" width="6" bestFit="1" customWidth="1"/>
    <col min="3" max="3" width="20" customWidth="1"/>
    <col min="4" max="4" width="7.28515625" bestFit="1" customWidth="1"/>
  </cols>
  <sheetData>
    <row r="1" spans="1:4" ht="25.5" thickBot="1" x14ac:dyDescent="0.3">
      <c r="A1" s="79" t="s">
        <v>22</v>
      </c>
      <c r="B1" s="80" t="s">
        <v>23</v>
      </c>
      <c r="C1" s="80" t="s">
        <v>24</v>
      </c>
      <c r="D1" s="81" t="s">
        <v>25</v>
      </c>
    </row>
    <row r="2" spans="1:4" ht="15.75" thickBot="1" x14ac:dyDescent="0.3">
      <c r="A2" s="79" t="s">
        <v>156</v>
      </c>
      <c r="B2" s="138" t="s">
        <v>158</v>
      </c>
      <c r="C2" s="80" t="s">
        <v>157</v>
      </c>
      <c r="D2" s="81" t="s">
        <v>158</v>
      </c>
    </row>
    <row r="3" spans="1:4" x14ac:dyDescent="0.25">
      <c r="A3" s="82" t="s">
        <v>95</v>
      </c>
      <c r="B3" s="82" t="s">
        <v>95</v>
      </c>
      <c r="C3" s="83" t="s">
        <v>149</v>
      </c>
      <c r="D3" s="84">
        <v>1</v>
      </c>
    </row>
    <row r="4" spans="1:4" x14ac:dyDescent="0.25">
      <c r="A4" s="76" t="s">
        <v>96</v>
      </c>
      <c r="B4" s="76" t="s">
        <v>96</v>
      </c>
      <c r="C4" s="75" t="s">
        <v>119</v>
      </c>
      <c r="D4" s="77">
        <v>2</v>
      </c>
    </row>
    <row r="5" spans="1:4" x14ac:dyDescent="0.25">
      <c r="A5" s="76" t="s">
        <v>97</v>
      </c>
      <c r="B5" s="76" t="s">
        <v>97</v>
      </c>
      <c r="C5" s="75" t="s">
        <v>120</v>
      </c>
      <c r="D5" s="77">
        <v>3</v>
      </c>
    </row>
    <row r="6" spans="1:4" x14ac:dyDescent="0.25">
      <c r="A6" s="76" t="s">
        <v>98</v>
      </c>
      <c r="B6" s="76" t="s">
        <v>98</v>
      </c>
      <c r="C6" s="75" t="s">
        <v>121</v>
      </c>
      <c r="D6" s="77">
        <v>4</v>
      </c>
    </row>
    <row r="7" spans="1:4" x14ac:dyDescent="0.25">
      <c r="A7" s="76" t="s">
        <v>99</v>
      </c>
      <c r="B7" s="76" t="s">
        <v>99</v>
      </c>
      <c r="C7" s="75" t="s">
        <v>122</v>
      </c>
      <c r="D7" s="77">
        <v>5</v>
      </c>
    </row>
    <row r="8" spans="1:4" x14ac:dyDescent="0.25">
      <c r="A8" s="76" t="s">
        <v>100</v>
      </c>
      <c r="B8" s="76" t="s">
        <v>100</v>
      </c>
      <c r="C8" s="75" t="s">
        <v>150</v>
      </c>
      <c r="D8" s="77">
        <v>6</v>
      </c>
    </row>
    <row r="9" spans="1:4" x14ac:dyDescent="0.25">
      <c r="A9" s="76" t="s">
        <v>101</v>
      </c>
      <c r="B9" s="76" t="s">
        <v>101</v>
      </c>
      <c r="C9" s="75" t="s">
        <v>123</v>
      </c>
      <c r="D9" s="77">
        <v>7</v>
      </c>
    </row>
    <row r="10" spans="1:4" x14ac:dyDescent="0.25">
      <c r="A10" s="76" t="s">
        <v>102</v>
      </c>
      <c r="B10" s="76" t="s">
        <v>102</v>
      </c>
      <c r="C10" s="75" t="s">
        <v>124</v>
      </c>
      <c r="D10" s="77">
        <v>8</v>
      </c>
    </row>
    <row r="11" spans="1:4" x14ac:dyDescent="0.25">
      <c r="A11" s="76" t="s">
        <v>103</v>
      </c>
      <c r="B11" s="76" t="s">
        <v>103</v>
      </c>
      <c r="C11" s="75" t="s">
        <v>125</v>
      </c>
      <c r="D11" s="77">
        <v>9</v>
      </c>
    </row>
    <row r="12" spans="1:4" x14ac:dyDescent="0.25">
      <c r="A12" s="76" t="s">
        <v>151</v>
      </c>
      <c r="B12" s="76" t="s">
        <v>151</v>
      </c>
      <c r="C12" s="75" t="s">
        <v>152</v>
      </c>
      <c r="D12" s="77">
        <v>10</v>
      </c>
    </row>
    <row r="13" spans="1:4" x14ac:dyDescent="0.25">
      <c r="A13" s="76" t="s">
        <v>104</v>
      </c>
      <c r="B13" s="76" t="s">
        <v>104</v>
      </c>
      <c r="C13" s="75" t="s">
        <v>126</v>
      </c>
      <c r="D13" s="77">
        <v>11</v>
      </c>
    </row>
    <row r="14" spans="1:4" x14ac:dyDescent="0.25">
      <c r="A14" s="76" t="s">
        <v>105</v>
      </c>
      <c r="B14" s="76" t="s">
        <v>105</v>
      </c>
      <c r="C14" s="75" t="s">
        <v>127</v>
      </c>
      <c r="D14" s="77">
        <v>12</v>
      </c>
    </row>
    <row r="15" spans="1:4" x14ac:dyDescent="0.25">
      <c r="A15" s="76" t="s">
        <v>106</v>
      </c>
      <c r="B15" s="76" t="s">
        <v>106</v>
      </c>
      <c r="C15" s="75" t="s">
        <v>128</v>
      </c>
      <c r="D15" s="77">
        <v>13</v>
      </c>
    </row>
    <row r="16" spans="1:4" x14ac:dyDescent="0.25">
      <c r="A16" s="76" t="s">
        <v>107</v>
      </c>
      <c r="B16" s="76" t="s">
        <v>107</v>
      </c>
      <c r="C16" s="75" t="s">
        <v>129</v>
      </c>
      <c r="D16" s="77">
        <v>14</v>
      </c>
    </row>
    <row r="17" spans="1:4" x14ac:dyDescent="0.25">
      <c r="A17" s="76" t="s">
        <v>108</v>
      </c>
      <c r="B17" s="76" t="s">
        <v>108</v>
      </c>
      <c r="C17" s="75" t="s">
        <v>130</v>
      </c>
      <c r="D17" s="77">
        <v>15</v>
      </c>
    </row>
    <row r="18" spans="1:4" x14ac:dyDescent="0.25">
      <c r="A18" s="76" t="s">
        <v>109</v>
      </c>
      <c r="B18" s="76" t="s">
        <v>109</v>
      </c>
      <c r="C18" s="75" t="s">
        <v>131</v>
      </c>
      <c r="D18" s="77">
        <v>16</v>
      </c>
    </row>
    <row r="19" spans="1:4" x14ac:dyDescent="0.25">
      <c r="A19" s="76" t="s">
        <v>110</v>
      </c>
      <c r="B19" s="76" t="s">
        <v>110</v>
      </c>
      <c r="C19" s="75" t="s">
        <v>132</v>
      </c>
      <c r="D19" s="77">
        <v>17</v>
      </c>
    </row>
    <row r="20" spans="1:4" x14ac:dyDescent="0.25">
      <c r="A20" s="76" t="s">
        <v>111</v>
      </c>
      <c r="B20" s="76" t="s">
        <v>111</v>
      </c>
      <c r="C20" s="75" t="s">
        <v>133</v>
      </c>
      <c r="D20" s="77">
        <v>18</v>
      </c>
    </row>
    <row r="21" spans="1:4" x14ac:dyDescent="0.25">
      <c r="A21" s="76" t="s">
        <v>112</v>
      </c>
      <c r="B21" s="76" t="s">
        <v>112</v>
      </c>
      <c r="C21" s="75" t="s">
        <v>134</v>
      </c>
      <c r="D21" s="77">
        <v>19</v>
      </c>
    </row>
    <row r="22" spans="1:4" x14ac:dyDescent="0.25">
      <c r="A22" s="76" t="s">
        <v>113</v>
      </c>
      <c r="B22" s="76" t="s">
        <v>113</v>
      </c>
      <c r="C22" s="75" t="s">
        <v>135</v>
      </c>
      <c r="D22" s="77">
        <v>20</v>
      </c>
    </row>
    <row r="23" spans="1:4" x14ac:dyDescent="0.25">
      <c r="A23" s="76" t="s">
        <v>153</v>
      </c>
      <c r="B23" s="76" t="s">
        <v>153</v>
      </c>
      <c r="C23" s="75" t="s">
        <v>154</v>
      </c>
      <c r="D23" s="77">
        <v>21</v>
      </c>
    </row>
    <row r="24" spans="1:4" x14ac:dyDescent="0.25">
      <c r="A24" s="76" t="s">
        <v>114</v>
      </c>
      <c r="B24" s="76" t="s">
        <v>114</v>
      </c>
      <c r="C24" s="75" t="s">
        <v>136</v>
      </c>
      <c r="D24" s="77">
        <v>22</v>
      </c>
    </row>
    <row r="25" spans="1:4" x14ac:dyDescent="0.25">
      <c r="A25" s="76" t="s">
        <v>115</v>
      </c>
      <c r="B25" s="76" t="s">
        <v>115</v>
      </c>
      <c r="C25" s="75" t="s">
        <v>137</v>
      </c>
      <c r="D25" s="77">
        <v>23</v>
      </c>
    </row>
    <row r="26" spans="1:4" x14ac:dyDescent="0.25">
      <c r="A26" s="76" t="s">
        <v>116</v>
      </c>
      <c r="B26" s="76" t="s">
        <v>116</v>
      </c>
      <c r="C26" s="75" t="s">
        <v>138</v>
      </c>
      <c r="D26" s="77">
        <v>24</v>
      </c>
    </row>
    <row r="27" spans="1:4" x14ac:dyDescent="0.25">
      <c r="A27" s="76" t="s">
        <v>117</v>
      </c>
      <c r="B27" s="76" t="s">
        <v>117</v>
      </c>
      <c r="C27" s="75" t="s">
        <v>139</v>
      </c>
      <c r="D27" s="77">
        <v>25</v>
      </c>
    </row>
    <row r="28" spans="1:4" x14ac:dyDescent="0.25">
      <c r="A28" s="76" t="s">
        <v>155</v>
      </c>
      <c r="B28" s="76" t="s">
        <v>155</v>
      </c>
      <c r="C28" s="75" t="s">
        <v>160</v>
      </c>
      <c r="D28" s="77">
        <v>26</v>
      </c>
    </row>
    <row r="29" spans="1:4" ht="15.75" thickBot="1" x14ac:dyDescent="0.3">
      <c r="A29" s="76" t="s">
        <v>118</v>
      </c>
      <c r="B29" s="76" t="s">
        <v>118</v>
      </c>
      <c r="C29" s="75" t="s">
        <v>140</v>
      </c>
      <c r="D29" s="139">
        <v>27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6" tint="-0.249977111117893"/>
    <pageSetUpPr fitToPage="1"/>
  </sheetPr>
  <dimension ref="A1:T88"/>
  <sheetViews>
    <sheetView showGridLines="0" zoomScale="80" zoomScaleNormal="80" workbookViewId="0">
      <selection sqref="A1:T88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LIM341 - Musina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>
        <v>1</v>
      </c>
      <c r="E5" s="110" t="s">
        <v>39</v>
      </c>
    </row>
    <row r="6" spans="1:20" ht="16.5" x14ac:dyDescent="0.3">
      <c r="C6" s="112" t="s">
        <v>30</v>
      </c>
      <c r="D6" s="122">
        <v>16574</v>
      </c>
      <c r="E6" s="109" t="s">
        <v>35</v>
      </c>
    </row>
    <row r="7" spans="1:20" ht="30" x14ac:dyDescent="0.25">
      <c r="A7" s="67"/>
      <c r="B7" s="62"/>
      <c r="C7" s="113" t="s">
        <v>70</v>
      </c>
      <c r="D7" s="123">
        <v>1</v>
      </c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>
        <v>16574</v>
      </c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>
        <v>10560</v>
      </c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>
        <v>16574</v>
      </c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>
        <v>4692</v>
      </c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>
        <v>16</v>
      </c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>
        <v>0</v>
      </c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>
        <v>16574</v>
      </c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>
        <v>2478</v>
      </c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54" t="s">
        <v>19</v>
      </c>
      <c r="B22" s="155"/>
      <c r="C22" s="156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45" t="s">
        <v>79</v>
      </c>
      <c r="C24" s="146">
        <v>0</v>
      </c>
      <c r="D24" s="59">
        <v>0</v>
      </c>
      <c r="E24" s="60">
        <v>0</v>
      </c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v>0</v>
      </c>
      <c r="O24" s="74">
        <v>0</v>
      </c>
      <c r="P24" s="68">
        <v>0</v>
      </c>
      <c r="Q24" s="53">
        <v>0</v>
      </c>
      <c r="R24" s="16" t="b">
        <v>1</v>
      </c>
      <c r="S24" s="126"/>
      <c r="T24" s="126"/>
    </row>
    <row r="25" spans="1:20" ht="15" customHeight="1" x14ac:dyDescent="0.25">
      <c r="A25" s="23"/>
      <c r="B25" s="145" t="s">
        <v>80</v>
      </c>
      <c r="C25" s="146">
        <v>0</v>
      </c>
      <c r="D25" s="59">
        <v>0</v>
      </c>
      <c r="E25" s="60">
        <v>0</v>
      </c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v>0</v>
      </c>
      <c r="O25" s="74">
        <v>0</v>
      </c>
      <c r="P25" s="68">
        <v>0</v>
      </c>
      <c r="Q25" s="53">
        <v>0</v>
      </c>
      <c r="R25" s="16" t="b">
        <v>1</v>
      </c>
      <c r="S25" s="126"/>
      <c r="T25" s="126"/>
    </row>
    <row r="26" spans="1:20" ht="15" customHeight="1" x14ac:dyDescent="0.25">
      <c r="A26" s="23"/>
      <c r="B26" s="145" t="s">
        <v>28</v>
      </c>
      <c r="C26" s="146">
        <v>0</v>
      </c>
      <c r="D26" s="59">
        <v>0</v>
      </c>
      <c r="E26" s="60">
        <v>1</v>
      </c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1</v>
      </c>
      <c r="N26" s="73">
        <v>0</v>
      </c>
      <c r="O26" s="74">
        <v>1</v>
      </c>
      <c r="P26" s="68">
        <v>0</v>
      </c>
      <c r="Q26" s="53">
        <v>-1</v>
      </c>
      <c r="R26" s="16" t="b">
        <v>1</v>
      </c>
      <c r="S26" s="126"/>
      <c r="T26" s="126"/>
    </row>
    <row r="27" spans="1:20" ht="15" customHeight="1" x14ac:dyDescent="0.25">
      <c r="A27" s="23"/>
      <c r="B27" s="145" t="s">
        <v>29</v>
      </c>
      <c r="C27" s="146">
        <v>0</v>
      </c>
      <c r="D27" s="59">
        <v>0</v>
      </c>
      <c r="E27" s="60">
        <v>1</v>
      </c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1</v>
      </c>
      <c r="N27" s="73">
        <v>0</v>
      </c>
      <c r="O27" s="74">
        <v>1</v>
      </c>
      <c r="P27" s="68">
        <v>0</v>
      </c>
      <c r="Q27" s="53">
        <v>-1</v>
      </c>
      <c r="R27" s="16" t="b">
        <v>1</v>
      </c>
      <c r="S27" s="126"/>
      <c r="T27" s="126"/>
    </row>
    <row r="28" spans="1:20" ht="15" customHeight="1" x14ac:dyDescent="0.25">
      <c r="A28" s="23"/>
      <c r="B28" s="147" t="s">
        <v>159</v>
      </c>
      <c r="C28" s="148"/>
      <c r="D28" s="59">
        <v>552945</v>
      </c>
      <c r="E28" s="60">
        <v>0</v>
      </c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v>0</v>
      </c>
      <c r="O28" s="74">
        <v>0</v>
      </c>
      <c r="P28" s="68">
        <v>0</v>
      </c>
      <c r="Q28" s="53">
        <v>0</v>
      </c>
      <c r="R28" s="16" t="b">
        <v>1</v>
      </c>
      <c r="S28" s="126"/>
      <c r="T28" s="126"/>
    </row>
    <row r="29" spans="1:20" ht="15" customHeight="1" x14ac:dyDescent="0.25">
      <c r="A29" s="23"/>
      <c r="B29" s="145" t="s">
        <v>37</v>
      </c>
      <c r="C29" s="146">
        <v>0</v>
      </c>
      <c r="D29" s="59">
        <v>25</v>
      </c>
      <c r="E29" s="60">
        <v>0</v>
      </c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v>0</v>
      </c>
      <c r="O29" s="74">
        <v>0</v>
      </c>
      <c r="P29" s="68">
        <v>0</v>
      </c>
      <c r="Q29" s="53">
        <v>0</v>
      </c>
      <c r="R29" s="16" t="b">
        <v>1</v>
      </c>
      <c r="S29" s="126"/>
      <c r="T29" s="126"/>
    </row>
    <row r="30" spans="1:20" ht="15" customHeight="1" x14ac:dyDescent="0.25">
      <c r="A30" s="23"/>
      <c r="B30" s="145" t="s">
        <v>38</v>
      </c>
      <c r="C30" s="146"/>
      <c r="D30" s="59">
        <v>2250</v>
      </c>
      <c r="E30" s="60">
        <v>0</v>
      </c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v>0</v>
      </c>
      <c r="O30" s="74">
        <v>0</v>
      </c>
      <c r="P30" s="68">
        <v>0</v>
      </c>
      <c r="Q30" s="53"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7</v>
      </c>
      <c r="E31" s="60">
        <v>900</v>
      </c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900</v>
      </c>
      <c r="M31" s="61">
        <v>0</v>
      </c>
      <c r="N31" s="73">
        <v>900</v>
      </c>
      <c r="O31" s="74">
        <v>0</v>
      </c>
      <c r="P31" s="68">
        <v>0</v>
      </c>
      <c r="Q31" s="53">
        <v>0</v>
      </c>
      <c r="R31" s="16"/>
      <c r="S31" s="126"/>
      <c r="T31" s="126"/>
    </row>
    <row r="32" spans="1:20" ht="15" customHeight="1" x14ac:dyDescent="0.25">
      <c r="A32" s="23"/>
      <c r="B32" s="145" t="s">
        <v>31</v>
      </c>
      <c r="C32" s="146">
        <v>0</v>
      </c>
      <c r="D32" s="59">
        <v>4175</v>
      </c>
      <c r="E32" s="60">
        <v>100</v>
      </c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100</v>
      </c>
      <c r="M32" s="61">
        <v>0</v>
      </c>
      <c r="N32" s="73">
        <v>100</v>
      </c>
      <c r="O32" s="74">
        <v>0</v>
      </c>
      <c r="P32" s="68">
        <v>0</v>
      </c>
      <c r="Q32" s="53">
        <v>0</v>
      </c>
      <c r="R32" s="16" t="b">
        <v>1</v>
      </c>
      <c r="S32" s="126"/>
      <c r="T32" s="126"/>
    </row>
    <row r="33" spans="1:20" x14ac:dyDescent="0.25">
      <c r="A33" s="23"/>
      <c r="B33" s="145" t="s">
        <v>81</v>
      </c>
      <c r="C33" s="146">
        <v>0</v>
      </c>
      <c r="D33" s="59">
        <v>4175</v>
      </c>
      <c r="E33" s="60">
        <v>0</v>
      </c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v>0</v>
      </c>
      <c r="O33" s="74">
        <v>0</v>
      </c>
      <c r="P33" s="68">
        <v>0</v>
      </c>
      <c r="Q33" s="53">
        <v>0</v>
      </c>
      <c r="R33" s="16"/>
      <c r="S33" s="126"/>
      <c r="T33" s="126"/>
    </row>
    <row r="34" spans="1:20" x14ac:dyDescent="0.25">
      <c r="A34" s="23"/>
      <c r="B34" s="145" t="s">
        <v>83</v>
      </c>
      <c r="C34" s="146"/>
      <c r="D34" s="59">
        <v>7</v>
      </c>
      <c r="E34" s="60">
        <v>0</v>
      </c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v>0</v>
      </c>
      <c r="O34" s="74">
        <v>0</v>
      </c>
      <c r="P34" s="68">
        <v>0</v>
      </c>
      <c r="Q34" s="53"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7612</v>
      </c>
      <c r="E35" s="60">
        <v>0</v>
      </c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v>0</v>
      </c>
      <c r="O35" s="74">
        <v>0</v>
      </c>
      <c r="P35" s="68">
        <v>0</v>
      </c>
      <c r="Q35" s="53">
        <v>0</v>
      </c>
      <c r="R35" s="16"/>
      <c r="S35" s="126"/>
      <c r="T35" s="126"/>
    </row>
    <row r="36" spans="1:20" x14ac:dyDescent="0.25">
      <c r="A36" s="23"/>
      <c r="B36" s="145" t="s">
        <v>84</v>
      </c>
      <c r="C36" s="146"/>
      <c r="D36" s="59">
        <v>3999</v>
      </c>
      <c r="E36" s="60">
        <v>3</v>
      </c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v>0</v>
      </c>
      <c r="O36" s="74">
        <v>0</v>
      </c>
      <c r="P36" s="68">
        <v>0</v>
      </c>
      <c r="Q36" s="53"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57">
        <f>COUNTA(B24:B36)</f>
        <v>13</v>
      </c>
      <c r="C37" s="158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51" t="s">
        <v>40</v>
      </c>
      <c r="B38" s="152"/>
      <c r="C38" s="153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45" t="s">
        <v>46</v>
      </c>
      <c r="C40" s="146">
        <v>0</v>
      </c>
      <c r="D40" s="59">
        <v>0</v>
      </c>
      <c r="E40" s="60">
        <v>2</v>
      </c>
      <c r="F40" s="55">
        <v>2</v>
      </c>
      <c r="G40" s="61">
        <v>0</v>
      </c>
      <c r="H40" s="55">
        <v>0</v>
      </c>
      <c r="I40" s="61">
        <v>0</v>
      </c>
      <c r="J40" s="55">
        <v>0</v>
      </c>
      <c r="K40" s="61">
        <v>0</v>
      </c>
      <c r="L40" s="55">
        <v>2</v>
      </c>
      <c r="M40" s="61">
        <v>0</v>
      </c>
      <c r="N40" s="73">
        <v>4</v>
      </c>
      <c r="O40" s="74">
        <v>0</v>
      </c>
      <c r="P40" s="68">
        <v>0</v>
      </c>
      <c r="Q40" s="53">
        <v>0</v>
      </c>
      <c r="R40" s="16" t="b">
        <v>1</v>
      </c>
      <c r="S40" s="126"/>
      <c r="T40" s="126"/>
    </row>
    <row r="41" spans="1:20" x14ac:dyDescent="0.25">
      <c r="A41" s="27"/>
      <c r="B41" s="145" t="s">
        <v>45</v>
      </c>
      <c r="C41" s="146">
        <v>0</v>
      </c>
      <c r="D41" s="59">
        <v>0</v>
      </c>
      <c r="E41" s="60">
        <v>300</v>
      </c>
      <c r="F41" s="55">
        <v>75</v>
      </c>
      <c r="G41" s="61">
        <v>0</v>
      </c>
      <c r="H41" s="55">
        <v>0</v>
      </c>
      <c r="I41" s="61">
        <v>0</v>
      </c>
      <c r="J41" s="55">
        <v>1</v>
      </c>
      <c r="K41" s="61">
        <v>1</v>
      </c>
      <c r="L41" s="55">
        <v>300</v>
      </c>
      <c r="M41" s="61">
        <v>0</v>
      </c>
      <c r="N41" s="73">
        <v>376</v>
      </c>
      <c r="O41" s="74">
        <v>1</v>
      </c>
      <c r="P41" s="68">
        <v>0</v>
      </c>
      <c r="Q41" s="53">
        <v>-1</v>
      </c>
      <c r="R41" s="16" t="b">
        <v>1</v>
      </c>
      <c r="S41" s="126"/>
      <c r="T41" s="126"/>
    </row>
    <row r="42" spans="1:20" ht="15" customHeight="1" x14ac:dyDescent="0.25">
      <c r="A42" s="27"/>
      <c r="B42" s="145" t="s">
        <v>85</v>
      </c>
      <c r="C42" s="146">
        <v>0</v>
      </c>
      <c r="D42" s="59">
        <v>0</v>
      </c>
      <c r="E42" s="60">
        <v>2</v>
      </c>
      <c r="F42" s="55">
        <v>0</v>
      </c>
      <c r="G42" s="61">
        <v>0</v>
      </c>
      <c r="H42" s="55">
        <v>0</v>
      </c>
      <c r="I42" s="61">
        <v>0</v>
      </c>
      <c r="J42" s="55">
        <v>0</v>
      </c>
      <c r="K42" s="61">
        <v>0</v>
      </c>
      <c r="L42" s="55">
        <v>2</v>
      </c>
      <c r="M42" s="61">
        <v>0</v>
      </c>
      <c r="N42" s="73">
        <v>2</v>
      </c>
      <c r="O42" s="74">
        <v>0</v>
      </c>
      <c r="P42" s="68">
        <v>0</v>
      </c>
      <c r="Q42" s="53">
        <v>0</v>
      </c>
      <c r="R42" s="16" t="b">
        <v>1</v>
      </c>
      <c r="S42" s="126"/>
      <c r="T42" s="126"/>
    </row>
    <row r="43" spans="1:20" ht="15" customHeight="1" x14ac:dyDescent="0.25">
      <c r="A43" s="27"/>
      <c r="B43" s="145" t="s">
        <v>86</v>
      </c>
      <c r="C43" s="146">
        <v>0</v>
      </c>
      <c r="D43" s="59">
        <v>0</v>
      </c>
      <c r="E43" s="60">
        <v>1</v>
      </c>
      <c r="F43" s="55">
        <v>0</v>
      </c>
      <c r="G43" s="61">
        <v>0</v>
      </c>
      <c r="H43" s="55">
        <v>0</v>
      </c>
      <c r="I43" s="61">
        <v>0</v>
      </c>
      <c r="J43" s="55">
        <v>0</v>
      </c>
      <c r="K43" s="61">
        <v>0</v>
      </c>
      <c r="L43" s="55">
        <v>1</v>
      </c>
      <c r="M43" s="61">
        <v>0</v>
      </c>
      <c r="N43" s="73">
        <v>1</v>
      </c>
      <c r="O43" s="74">
        <v>0</v>
      </c>
      <c r="P43" s="68">
        <v>0</v>
      </c>
      <c r="Q43" s="53"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51" t="s">
        <v>26</v>
      </c>
      <c r="B45" s="152"/>
      <c r="C45" s="153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45" t="s">
        <v>42</v>
      </c>
      <c r="C47" s="146">
        <v>0</v>
      </c>
      <c r="D47" s="59">
        <v>0</v>
      </c>
      <c r="E47" s="60">
        <v>5</v>
      </c>
      <c r="F47" s="55">
        <v>0</v>
      </c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5</v>
      </c>
      <c r="M47" s="61">
        <v>0</v>
      </c>
      <c r="N47" s="73">
        <v>5</v>
      </c>
      <c r="O47" s="74">
        <v>0</v>
      </c>
      <c r="P47" s="68">
        <v>0</v>
      </c>
      <c r="Q47" s="53">
        <v>0</v>
      </c>
      <c r="R47" s="16" t="b">
        <v>1</v>
      </c>
      <c r="S47" s="126"/>
      <c r="T47" s="126"/>
    </row>
    <row r="48" spans="1:20" x14ac:dyDescent="0.25">
      <c r="A48" s="27"/>
      <c r="B48" s="145" t="s">
        <v>43</v>
      </c>
      <c r="C48" s="146">
        <v>0</v>
      </c>
      <c r="D48" s="59">
        <v>0</v>
      </c>
      <c r="E48" s="60">
        <v>0</v>
      </c>
      <c r="F48" s="55">
        <v>0</v>
      </c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v>0</v>
      </c>
      <c r="O48" s="74">
        <v>0</v>
      </c>
      <c r="P48" s="68">
        <v>0</v>
      </c>
      <c r="Q48" s="53">
        <v>0</v>
      </c>
      <c r="R48" s="16" t="b">
        <v>1</v>
      </c>
      <c r="S48" s="126"/>
      <c r="T48" s="126"/>
    </row>
    <row r="49" spans="1:20" x14ac:dyDescent="0.25">
      <c r="A49" s="17"/>
      <c r="B49" s="145" t="s">
        <v>44</v>
      </c>
      <c r="C49" s="146">
        <v>0</v>
      </c>
      <c r="D49" s="59">
        <v>0</v>
      </c>
      <c r="E49" s="60">
        <v>0</v>
      </c>
      <c r="F49" s="55">
        <v>0</v>
      </c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v>0</v>
      </c>
      <c r="O49" s="74">
        <v>0</v>
      </c>
      <c r="P49" s="68">
        <v>0</v>
      </c>
      <c r="Q49" s="53"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43">
        <f>COUNTA(B40:B49)</f>
        <v>7</v>
      </c>
      <c r="C50" s="144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51" t="s">
        <v>20</v>
      </c>
      <c r="B51" s="152"/>
      <c r="C51" s="153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45" t="s">
        <v>41</v>
      </c>
      <c r="C53" s="146">
        <v>0</v>
      </c>
      <c r="D53" s="59">
        <v>0</v>
      </c>
      <c r="E53" s="60">
        <v>0</v>
      </c>
      <c r="F53" s="55">
        <v>0</v>
      </c>
      <c r="G53" s="61">
        <v>0</v>
      </c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v>0</v>
      </c>
      <c r="O53" s="74">
        <v>0</v>
      </c>
      <c r="P53" s="68">
        <v>0</v>
      </c>
      <c r="Q53" s="53">
        <v>0</v>
      </c>
      <c r="R53" s="16" t="b">
        <v>1</v>
      </c>
      <c r="S53" s="128"/>
      <c r="T53" s="128"/>
    </row>
    <row r="54" spans="1:20" x14ac:dyDescent="0.25">
      <c r="A54" s="27"/>
      <c r="B54" s="145" t="s">
        <v>47</v>
      </c>
      <c r="C54" s="146">
        <v>0</v>
      </c>
      <c r="D54" s="59">
        <v>0</v>
      </c>
      <c r="E54" s="60">
        <v>0</v>
      </c>
      <c r="F54" s="55">
        <v>0</v>
      </c>
      <c r="G54" s="61">
        <v>0</v>
      </c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v>0</v>
      </c>
      <c r="O54" s="74">
        <v>0</v>
      </c>
      <c r="P54" s="68">
        <v>0</v>
      </c>
      <c r="Q54" s="53"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43">
        <f>COUNTA(B53:B54)</f>
        <v>2</v>
      </c>
      <c r="C55" s="144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49" t="s">
        <v>48</v>
      </c>
      <c r="C57" s="150"/>
      <c r="D57" s="59">
        <v>0</v>
      </c>
      <c r="E57" s="60">
        <v>0</v>
      </c>
      <c r="F57" s="55">
        <v>0</v>
      </c>
      <c r="G57" s="61">
        <v>0</v>
      </c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v>0</v>
      </c>
      <c r="O57" s="74">
        <v>0</v>
      </c>
      <c r="P57" s="68">
        <v>0</v>
      </c>
      <c r="Q57" s="53">
        <v>0</v>
      </c>
      <c r="R57" s="16" t="b">
        <v>1</v>
      </c>
      <c r="S57" s="128"/>
      <c r="T57" s="128"/>
    </row>
    <row r="58" spans="1:20" x14ac:dyDescent="0.25">
      <c r="A58" s="27"/>
      <c r="B58" s="149" t="s">
        <v>49</v>
      </c>
      <c r="C58" s="150"/>
      <c r="D58" s="59">
        <v>0</v>
      </c>
      <c r="E58" s="60">
        <v>0</v>
      </c>
      <c r="F58" s="55">
        <v>0</v>
      </c>
      <c r="G58" s="61">
        <v>0</v>
      </c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v>0</v>
      </c>
      <c r="O58" s="74">
        <v>0</v>
      </c>
      <c r="P58" s="68">
        <v>0</v>
      </c>
      <c r="Q58" s="53"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43">
        <f>COUNTA(B57:C58)</f>
        <v>2</v>
      </c>
      <c r="C59" s="144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41" t="s">
        <v>88</v>
      </c>
      <c r="C61" s="142"/>
      <c r="D61" s="59">
        <v>2</v>
      </c>
      <c r="E61" s="60">
        <v>0</v>
      </c>
      <c r="F61" s="55">
        <v>0</v>
      </c>
      <c r="G61" s="61">
        <v>0</v>
      </c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v>0</v>
      </c>
      <c r="O61" s="74">
        <v>0</v>
      </c>
      <c r="P61" s="68">
        <v>0</v>
      </c>
      <c r="Q61" s="53">
        <v>0</v>
      </c>
      <c r="R61" s="16" t="b">
        <v>1</v>
      </c>
      <c r="S61" s="128"/>
      <c r="T61" s="128"/>
    </row>
    <row r="62" spans="1:20" x14ac:dyDescent="0.25">
      <c r="A62" s="27"/>
      <c r="B62" s="141" t="s">
        <v>87</v>
      </c>
      <c r="C62" s="142"/>
      <c r="D62" s="59">
        <v>0</v>
      </c>
      <c r="E62" s="60">
        <v>0</v>
      </c>
      <c r="F62" s="55">
        <v>0</v>
      </c>
      <c r="G62" s="61">
        <v>0</v>
      </c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v>0</v>
      </c>
      <c r="O62" s="74">
        <v>0</v>
      </c>
      <c r="P62" s="68">
        <v>0</v>
      </c>
      <c r="Q62" s="53">
        <v>0</v>
      </c>
      <c r="R62" s="16" t="b">
        <v>1</v>
      </c>
      <c r="S62" s="128"/>
      <c r="T62" s="128"/>
    </row>
    <row r="63" spans="1:20" x14ac:dyDescent="0.25">
      <c r="A63" s="27"/>
      <c r="B63" s="141" t="s">
        <v>89</v>
      </c>
      <c r="C63" s="142"/>
      <c r="D63" s="59">
        <v>775</v>
      </c>
      <c r="E63" s="60">
        <v>2314</v>
      </c>
      <c r="F63" s="55">
        <v>0</v>
      </c>
      <c r="G63" s="61">
        <v>0</v>
      </c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v>0</v>
      </c>
      <c r="O63" s="74">
        <v>0</v>
      </c>
      <c r="P63" s="68">
        <v>0</v>
      </c>
      <c r="Q63" s="53">
        <v>0</v>
      </c>
      <c r="R63" s="16"/>
      <c r="S63" s="128"/>
      <c r="T63" s="128"/>
    </row>
    <row r="64" spans="1:20" ht="15" customHeight="1" x14ac:dyDescent="0.25">
      <c r="A64" s="27"/>
      <c r="B64" s="143">
        <f>COUNTA(B61:C62)</f>
        <v>2</v>
      </c>
      <c r="C64" s="144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>
        <v>16574</v>
      </c>
      <c r="F66" s="55">
        <v>0</v>
      </c>
      <c r="G66" s="61">
        <v>0</v>
      </c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16574</v>
      </c>
      <c r="N66" s="73">
        <v>0</v>
      </c>
      <c r="O66" s="74">
        <v>16574</v>
      </c>
      <c r="P66" s="68">
        <v>0</v>
      </c>
      <c r="Q66" s="53">
        <v>-16574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>
        <v>10</v>
      </c>
      <c r="F67" s="55">
        <v>10</v>
      </c>
      <c r="G67" s="61">
        <v>0</v>
      </c>
      <c r="H67" s="55">
        <v>0</v>
      </c>
      <c r="I67" s="61">
        <v>0</v>
      </c>
      <c r="J67" s="55">
        <v>0</v>
      </c>
      <c r="K67" s="61">
        <v>0</v>
      </c>
      <c r="L67" s="55">
        <v>10</v>
      </c>
      <c r="M67" s="61">
        <v>10</v>
      </c>
      <c r="N67" s="73">
        <v>20</v>
      </c>
      <c r="O67" s="74">
        <v>10</v>
      </c>
      <c r="P67" s="68">
        <v>0</v>
      </c>
      <c r="Q67" s="53">
        <v>-10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>
        <v>3074</v>
      </c>
      <c r="F68" s="55">
        <v>2619</v>
      </c>
      <c r="G68" s="61">
        <v>0</v>
      </c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3074</v>
      </c>
      <c r="N68" s="73">
        <v>2619</v>
      </c>
      <c r="O68" s="74">
        <v>3074</v>
      </c>
      <c r="P68" s="68">
        <v>0</v>
      </c>
      <c r="Q68" s="53">
        <v>-3074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>
        <v>612</v>
      </c>
      <c r="F69" s="55">
        <v>612</v>
      </c>
      <c r="G69" s="61">
        <v>0</v>
      </c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v>612</v>
      </c>
      <c r="O69" s="74">
        <v>0</v>
      </c>
      <c r="P69" s="68">
        <v>0</v>
      </c>
      <c r="Q69" s="53"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41" t="s">
        <v>50</v>
      </c>
      <c r="C72" s="142"/>
      <c r="D72" s="59">
        <v>12</v>
      </c>
      <c r="E72" s="60">
        <v>12</v>
      </c>
      <c r="F72" s="55">
        <v>0</v>
      </c>
      <c r="G72" s="61">
        <v>0</v>
      </c>
      <c r="H72" s="55">
        <v>0</v>
      </c>
      <c r="I72" s="61">
        <v>0</v>
      </c>
      <c r="J72" s="55">
        <v>0</v>
      </c>
      <c r="K72" s="61">
        <v>0</v>
      </c>
      <c r="L72" s="55">
        <v>12</v>
      </c>
      <c r="M72" s="61">
        <v>12</v>
      </c>
      <c r="N72" s="73">
        <v>12</v>
      </c>
      <c r="O72" s="74">
        <v>12</v>
      </c>
      <c r="P72" s="68">
        <v>0</v>
      </c>
      <c r="Q72" s="53">
        <v>-12</v>
      </c>
      <c r="R72" s="16" t="b">
        <v>1</v>
      </c>
      <c r="S72" s="128"/>
      <c r="T72" s="128"/>
    </row>
    <row r="73" spans="1:20" x14ac:dyDescent="0.25">
      <c r="A73" s="27"/>
      <c r="B73" s="141" t="s">
        <v>51</v>
      </c>
      <c r="C73" s="142"/>
      <c r="D73" s="59">
        <v>14</v>
      </c>
      <c r="E73" s="60">
        <v>2</v>
      </c>
      <c r="F73" s="55">
        <v>0</v>
      </c>
      <c r="G73" s="61">
        <v>0</v>
      </c>
      <c r="H73" s="55">
        <v>0</v>
      </c>
      <c r="I73" s="61">
        <v>0</v>
      </c>
      <c r="J73" s="55">
        <v>0</v>
      </c>
      <c r="K73" s="61">
        <v>0</v>
      </c>
      <c r="L73" s="55">
        <v>2</v>
      </c>
      <c r="M73" s="61">
        <v>2</v>
      </c>
      <c r="N73" s="73">
        <v>2</v>
      </c>
      <c r="O73" s="74">
        <v>2</v>
      </c>
      <c r="P73" s="68">
        <v>0</v>
      </c>
      <c r="Q73" s="53">
        <v>-2</v>
      </c>
      <c r="R73" s="16" t="b">
        <v>1</v>
      </c>
      <c r="S73" s="128"/>
      <c r="T73" s="128"/>
    </row>
    <row r="74" spans="1:20" x14ac:dyDescent="0.25">
      <c r="A74" s="27"/>
      <c r="B74" s="141" t="s">
        <v>52</v>
      </c>
      <c r="C74" s="142"/>
      <c r="D74" s="59">
        <v>2</v>
      </c>
      <c r="E74" s="60">
        <v>0</v>
      </c>
      <c r="F74" s="55">
        <v>0</v>
      </c>
      <c r="G74" s="61">
        <v>0</v>
      </c>
      <c r="H74" s="55">
        <v>0</v>
      </c>
      <c r="I74" s="61">
        <v>0</v>
      </c>
      <c r="J74" s="55">
        <v>0</v>
      </c>
      <c r="K74" s="61">
        <v>0</v>
      </c>
      <c r="L74" s="55">
        <v>2</v>
      </c>
      <c r="M74" s="61">
        <v>2</v>
      </c>
      <c r="N74" s="73">
        <v>2</v>
      </c>
      <c r="O74" s="74">
        <v>2</v>
      </c>
      <c r="P74" s="68">
        <v>0</v>
      </c>
      <c r="Q74" s="53">
        <v>-2</v>
      </c>
      <c r="R74" s="16" t="b">
        <v>1</v>
      </c>
      <c r="S74" s="128"/>
      <c r="T74" s="128"/>
    </row>
    <row r="75" spans="1:20" x14ac:dyDescent="0.25">
      <c r="A75" s="27"/>
      <c r="B75" s="141" t="s">
        <v>53</v>
      </c>
      <c r="C75" s="142"/>
      <c r="D75" s="59">
        <v>2</v>
      </c>
      <c r="E75" s="60">
        <v>0</v>
      </c>
      <c r="F75" s="55">
        <v>0</v>
      </c>
      <c r="G75" s="61">
        <v>0</v>
      </c>
      <c r="H75" s="55">
        <v>0</v>
      </c>
      <c r="I75" s="61">
        <v>0</v>
      </c>
      <c r="J75" s="55">
        <v>0</v>
      </c>
      <c r="K75" s="61">
        <v>0</v>
      </c>
      <c r="L75" s="55">
        <v>2</v>
      </c>
      <c r="M75" s="61">
        <v>2</v>
      </c>
      <c r="N75" s="73">
        <v>2</v>
      </c>
      <c r="O75" s="74">
        <v>2</v>
      </c>
      <c r="P75" s="68">
        <v>0</v>
      </c>
      <c r="Q75" s="53">
        <v>-2</v>
      </c>
      <c r="R75" s="16" t="b">
        <v>1</v>
      </c>
      <c r="S75" s="128"/>
      <c r="T75" s="128"/>
    </row>
    <row r="76" spans="1:20" ht="26.25" customHeight="1" x14ac:dyDescent="0.25">
      <c r="A76" s="17"/>
      <c r="B76" s="145" t="s">
        <v>54</v>
      </c>
      <c r="C76" s="146"/>
      <c r="D76" s="59">
        <v>0</v>
      </c>
      <c r="E76" s="60">
        <v>0</v>
      </c>
      <c r="F76" s="55">
        <v>0</v>
      </c>
      <c r="G76" s="61">
        <v>0</v>
      </c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v>0</v>
      </c>
      <c r="O76" s="74">
        <v>0</v>
      </c>
      <c r="P76" s="68">
        <v>0</v>
      </c>
      <c r="Q76" s="53">
        <v>0</v>
      </c>
      <c r="R76" s="16" t="b">
        <v>1</v>
      </c>
      <c r="S76" s="128"/>
      <c r="T76" s="128"/>
    </row>
    <row r="77" spans="1:20" x14ac:dyDescent="0.25">
      <c r="A77" s="27"/>
      <c r="B77" s="141" t="s">
        <v>55</v>
      </c>
      <c r="C77" s="142"/>
      <c r="D77" s="59">
        <v>0</v>
      </c>
      <c r="E77" s="60">
        <v>0</v>
      </c>
      <c r="F77" s="55">
        <v>0</v>
      </c>
      <c r="G77" s="61">
        <v>0</v>
      </c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v>0</v>
      </c>
      <c r="O77" s="74">
        <v>0</v>
      </c>
      <c r="P77" s="68">
        <v>0</v>
      </c>
      <c r="Q77" s="53">
        <v>0</v>
      </c>
      <c r="R77" s="16" t="b">
        <v>1</v>
      </c>
      <c r="S77" s="128"/>
      <c r="T77" s="128"/>
    </row>
    <row r="78" spans="1:20" x14ac:dyDescent="0.25">
      <c r="A78" s="27"/>
      <c r="B78" s="141" t="s">
        <v>56</v>
      </c>
      <c r="C78" s="142"/>
      <c r="D78" s="59">
        <v>2</v>
      </c>
      <c r="E78" s="60">
        <v>0</v>
      </c>
      <c r="F78" s="55">
        <v>0</v>
      </c>
      <c r="G78" s="61">
        <v>0</v>
      </c>
      <c r="H78" s="55">
        <v>0</v>
      </c>
      <c r="I78" s="61">
        <v>0</v>
      </c>
      <c r="J78" s="55">
        <v>0</v>
      </c>
      <c r="K78" s="61">
        <v>0</v>
      </c>
      <c r="L78" s="55">
        <v>2</v>
      </c>
      <c r="M78" s="61">
        <v>2</v>
      </c>
      <c r="N78" s="73">
        <v>2</v>
      </c>
      <c r="O78" s="74">
        <v>2</v>
      </c>
      <c r="P78" s="68">
        <v>0</v>
      </c>
      <c r="Q78" s="53">
        <v>-2</v>
      </c>
      <c r="R78" s="16" t="b">
        <v>1</v>
      </c>
      <c r="S78" s="128"/>
      <c r="T78" s="128"/>
    </row>
    <row r="79" spans="1:20" x14ac:dyDescent="0.25">
      <c r="A79" s="17"/>
      <c r="B79" s="141" t="s">
        <v>57</v>
      </c>
      <c r="C79" s="142"/>
      <c r="D79" s="59">
        <v>0</v>
      </c>
      <c r="E79" s="60">
        <v>0</v>
      </c>
      <c r="F79" s="55">
        <v>0</v>
      </c>
      <c r="G79" s="61">
        <v>0</v>
      </c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v>0</v>
      </c>
      <c r="O79" s="74">
        <v>0</v>
      </c>
      <c r="P79" s="68">
        <v>0</v>
      </c>
      <c r="Q79" s="53">
        <v>0</v>
      </c>
      <c r="R79" s="16" t="b">
        <v>1</v>
      </c>
      <c r="S79" s="128"/>
      <c r="T79" s="128"/>
    </row>
    <row r="80" spans="1:20" x14ac:dyDescent="0.25">
      <c r="A80" s="27"/>
      <c r="B80" s="141" t="s">
        <v>58</v>
      </c>
      <c r="C80" s="142"/>
      <c r="D80" s="59">
        <v>0</v>
      </c>
      <c r="E80" s="60">
        <v>0</v>
      </c>
      <c r="F80" s="55">
        <v>0</v>
      </c>
      <c r="G80" s="61">
        <v>0</v>
      </c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v>0</v>
      </c>
      <c r="O80" s="74">
        <v>0</v>
      </c>
      <c r="P80" s="68">
        <v>0</v>
      </c>
      <c r="Q80" s="53">
        <v>0</v>
      </c>
      <c r="R80" s="16" t="b">
        <v>1</v>
      </c>
      <c r="S80" s="128"/>
      <c r="T80" s="128"/>
    </row>
    <row r="81" spans="1:20" x14ac:dyDescent="0.25">
      <c r="A81" s="27"/>
      <c r="B81" s="141" t="s">
        <v>59</v>
      </c>
      <c r="C81" s="142"/>
      <c r="D81" s="59">
        <v>0</v>
      </c>
      <c r="E81" s="60">
        <v>0</v>
      </c>
      <c r="F81" s="55">
        <v>0</v>
      </c>
      <c r="G81" s="61">
        <v>0</v>
      </c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v>0</v>
      </c>
      <c r="O81" s="74">
        <v>0</v>
      </c>
      <c r="P81" s="68">
        <v>0</v>
      </c>
      <c r="Q81" s="53">
        <v>0</v>
      </c>
      <c r="R81" s="16" t="b">
        <v>1</v>
      </c>
      <c r="S81" s="128"/>
      <c r="T81" s="128"/>
    </row>
    <row r="82" spans="1:20" x14ac:dyDescent="0.25">
      <c r="A82" s="27"/>
      <c r="B82" s="141" t="s">
        <v>60</v>
      </c>
      <c r="C82" s="142"/>
      <c r="D82" s="59">
        <v>0</v>
      </c>
      <c r="E82" s="60">
        <v>1</v>
      </c>
      <c r="F82" s="55">
        <v>0</v>
      </c>
      <c r="G82" s="61">
        <v>0</v>
      </c>
      <c r="H82" s="55">
        <v>0</v>
      </c>
      <c r="I82" s="61">
        <v>0</v>
      </c>
      <c r="J82" s="55">
        <v>0</v>
      </c>
      <c r="K82" s="61">
        <v>0</v>
      </c>
      <c r="L82" s="55">
        <v>1</v>
      </c>
      <c r="M82" s="61"/>
      <c r="N82" s="73">
        <v>1</v>
      </c>
      <c r="O82" s="74">
        <v>0</v>
      </c>
      <c r="P82" s="68">
        <v>0</v>
      </c>
      <c r="Q82" s="53">
        <v>0</v>
      </c>
      <c r="R82" s="16" t="b">
        <v>1</v>
      </c>
      <c r="S82" s="128"/>
      <c r="T82" s="128"/>
    </row>
    <row r="83" spans="1:20" x14ac:dyDescent="0.25">
      <c r="A83" s="27"/>
      <c r="B83" s="141" t="s">
        <v>61</v>
      </c>
      <c r="C83" s="142"/>
      <c r="D83" s="59">
        <v>0</v>
      </c>
      <c r="E83" s="60">
        <v>1</v>
      </c>
      <c r="F83" s="55">
        <v>0</v>
      </c>
      <c r="G83" s="61">
        <v>0</v>
      </c>
      <c r="H83" s="55">
        <v>0</v>
      </c>
      <c r="I83" s="61">
        <v>0</v>
      </c>
      <c r="J83" s="55">
        <v>0</v>
      </c>
      <c r="K83" s="61">
        <v>0</v>
      </c>
      <c r="L83" s="55">
        <v>1</v>
      </c>
      <c r="M83" s="61">
        <v>1</v>
      </c>
      <c r="N83" s="73">
        <v>1</v>
      </c>
      <c r="O83" s="74">
        <v>1</v>
      </c>
      <c r="P83" s="68">
        <v>0</v>
      </c>
      <c r="Q83" s="53">
        <v>-1</v>
      </c>
      <c r="R83" s="16" t="b">
        <v>1</v>
      </c>
      <c r="S83" s="128"/>
      <c r="T83" s="128"/>
    </row>
    <row r="84" spans="1:20" ht="12" customHeight="1" x14ac:dyDescent="0.25">
      <c r="A84" s="27"/>
      <c r="B84" s="143">
        <f>COUNTA(B72:C83)</f>
        <v>12</v>
      </c>
      <c r="C84" s="144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49" t="s">
        <v>62</v>
      </c>
      <c r="C86" s="150"/>
      <c r="D86" s="59">
        <v>0</v>
      </c>
      <c r="E86" s="60">
        <v>120</v>
      </c>
      <c r="F86" s="55">
        <v>382</v>
      </c>
      <c r="G86" s="61">
        <v>0</v>
      </c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v>382</v>
      </c>
      <c r="O86" s="74">
        <v>0</v>
      </c>
      <c r="P86" s="68">
        <v>0</v>
      </c>
      <c r="Q86" s="53"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SheetNames!A9</f>
        <v>LIM341</v>
      </c>
    </row>
  </sheetData>
  <mergeCells count="48">
    <mergeCell ref="B80:C80"/>
    <mergeCell ref="B49:C49"/>
    <mergeCell ref="B50:C50"/>
    <mergeCell ref="B62:C62"/>
    <mergeCell ref="B72:C72"/>
    <mergeCell ref="B73:C73"/>
    <mergeCell ref="B53:C53"/>
    <mergeCell ref="B57:C57"/>
    <mergeCell ref="B59:C59"/>
    <mergeCell ref="B55:C55"/>
    <mergeCell ref="A22:C22"/>
    <mergeCell ref="B25:C25"/>
    <mergeCell ref="B26:C26"/>
    <mergeCell ref="B27:C27"/>
    <mergeCell ref="B28:C28"/>
    <mergeCell ref="B24:C24"/>
    <mergeCell ref="B42:C42"/>
    <mergeCell ref="B61:C61"/>
    <mergeCell ref="B30:C30"/>
    <mergeCell ref="B34:C34"/>
    <mergeCell ref="B29:C29"/>
    <mergeCell ref="B40:C40"/>
    <mergeCell ref="B47:C47"/>
    <mergeCell ref="B48:C48"/>
    <mergeCell ref="B43:C43"/>
    <mergeCell ref="A45:C45"/>
    <mergeCell ref="B32:C32"/>
    <mergeCell ref="B33:C33"/>
    <mergeCell ref="B41:C41"/>
    <mergeCell ref="B36:C36"/>
    <mergeCell ref="B37:C37"/>
    <mergeCell ref="A38:C38"/>
    <mergeCell ref="B86:C86"/>
    <mergeCell ref="A51:C51"/>
    <mergeCell ref="B54:C54"/>
    <mergeCell ref="B58:C58"/>
    <mergeCell ref="B63:C63"/>
    <mergeCell ref="B64:C64"/>
    <mergeCell ref="B83:C83"/>
    <mergeCell ref="B74:C74"/>
    <mergeCell ref="B81:C81"/>
    <mergeCell ref="B82:C82"/>
    <mergeCell ref="B84:C84"/>
    <mergeCell ref="B75:C75"/>
    <mergeCell ref="B76:C76"/>
    <mergeCell ref="B77:C77"/>
    <mergeCell ref="B78:C78"/>
    <mergeCell ref="B79:C79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 tint="-0.249977111117893"/>
    <pageSetUpPr fitToPage="1"/>
  </sheetPr>
  <dimension ref="A1:T88"/>
  <sheetViews>
    <sheetView showGridLines="0" zoomScale="80" zoomScaleNormal="80" workbookViewId="0">
      <selection sqref="A1:T88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LIM343 - Thulamela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54" t="s">
        <v>19</v>
      </c>
      <c r="B22" s="155"/>
      <c r="C22" s="156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45" t="s">
        <v>79</v>
      </c>
      <c r="C24" s="146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45" t="s">
        <v>80</v>
      </c>
      <c r="C25" s="146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45" t="s">
        <v>28</v>
      </c>
      <c r="C26" s="146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45" t="s">
        <v>29</v>
      </c>
      <c r="C27" s="146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47" t="s">
        <v>159</v>
      </c>
      <c r="C28" s="148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45" t="s">
        <v>37</v>
      </c>
      <c r="C29" s="146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45" t="s">
        <v>38</v>
      </c>
      <c r="C30" s="146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45" t="s">
        <v>31</v>
      </c>
      <c r="C32" s="146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45" t="s">
        <v>81</v>
      </c>
      <c r="C33" s="146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45" t="s">
        <v>83</v>
      </c>
      <c r="C34" s="146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45" t="s">
        <v>84</v>
      </c>
      <c r="C36" s="146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57">
        <f>COUNTA(B24:B36)</f>
        <v>13</v>
      </c>
      <c r="C37" s="158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51" t="s">
        <v>40</v>
      </c>
      <c r="B38" s="152"/>
      <c r="C38" s="153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45" t="s">
        <v>46</v>
      </c>
      <c r="C40" s="146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45" t="s">
        <v>45</v>
      </c>
      <c r="C41" s="146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45" t="s">
        <v>85</v>
      </c>
      <c r="C42" s="146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45" t="s">
        <v>86</v>
      </c>
      <c r="C43" s="146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51" t="s">
        <v>26</v>
      </c>
      <c r="B45" s="152"/>
      <c r="C45" s="153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45" t="s">
        <v>42</v>
      </c>
      <c r="C47" s="146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45" t="s">
        <v>43</v>
      </c>
      <c r="C48" s="146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45" t="s">
        <v>44</v>
      </c>
      <c r="C49" s="146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43">
        <f>COUNTA(B40:B49)</f>
        <v>7</v>
      </c>
      <c r="C50" s="144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51" t="s">
        <v>20</v>
      </c>
      <c r="B51" s="152"/>
      <c r="C51" s="153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45" t="s">
        <v>41</v>
      </c>
      <c r="C53" s="146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45" t="s">
        <v>47</v>
      </c>
      <c r="C54" s="146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43">
        <f>COUNTA(B53:B54)</f>
        <v>2</v>
      </c>
      <c r="C55" s="144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49" t="s">
        <v>48</v>
      </c>
      <c r="C57" s="150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49" t="s">
        <v>49</v>
      </c>
      <c r="C58" s="150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43">
        <f>COUNTA(B57:C58)</f>
        <v>2</v>
      </c>
      <c r="C59" s="144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41" t="s">
        <v>88</v>
      </c>
      <c r="C61" s="142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41" t="s">
        <v>87</v>
      </c>
      <c r="C62" s="142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41" t="s">
        <v>89</v>
      </c>
      <c r="C63" s="142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43">
        <f>COUNTA(B61:C62)</f>
        <v>2</v>
      </c>
      <c r="C64" s="144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41" t="s">
        <v>50</v>
      </c>
      <c r="C72" s="142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41" t="s">
        <v>51</v>
      </c>
      <c r="C73" s="142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41" t="s">
        <v>52</v>
      </c>
      <c r="C74" s="142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41" t="s">
        <v>53</v>
      </c>
      <c r="C75" s="142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45" t="s">
        <v>54</v>
      </c>
      <c r="C76" s="146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41" t="s">
        <v>55</v>
      </c>
      <c r="C77" s="142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41" t="s">
        <v>56</v>
      </c>
      <c r="C78" s="142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41" t="s">
        <v>57</v>
      </c>
      <c r="C79" s="142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41" t="s">
        <v>58</v>
      </c>
      <c r="C80" s="142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41" t="s">
        <v>59</v>
      </c>
      <c r="C81" s="142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41" t="s">
        <v>60</v>
      </c>
      <c r="C82" s="142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41" t="s">
        <v>61</v>
      </c>
      <c r="C83" s="142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43">
        <f>COUNTA(B72:C83)</f>
        <v>12</v>
      </c>
      <c r="C84" s="144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49" t="s">
        <v>62</v>
      </c>
      <c r="C86" s="150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SheetNames!A10</f>
        <v>LIM343</v>
      </c>
    </row>
  </sheetData>
  <mergeCells count="48">
    <mergeCell ref="B61:C61"/>
    <mergeCell ref="B30:C30"/>
    <mergeCell ref="B34:C34"/>
    <mergeCell ref="B29:C29"/>
    <mergeCell ref="B40:C40"/>
    <mergeCell ref="B48:C48"/>
    <mergeCell ref="A38:C38"/>
    <mergeCell ref="B42:C42"/>
    <mergeCell ref="B43:C43"/>
    <mergeCell ref="A45:C45"/>
    <mergeCell ref="B37:C37"/>
    <mergeCell ref="A22:C22"/>
    <mergeCell ref="B25:C25"/>
    <mergeCell ref="B26:C26"/>
    <mergeCell ref="B27:C27"/>
    <mergeCell ref="B28:C28"/>
    <mergeCell ref="B73:C73"/>
    <mergeCell ref="B24:C24"/>
    <mergeCell ref="B32:C32"/>
    <mergeCell ref="B33:C33"/>
    <mergeCell ref="B74:C74"/>
    <mergeCell ref="B53:C53"/>
    <mergeCell ref="B57:C57"/>
    <mergeCell ref="B59:C59"/>
    <mergeCell ref="B55:C55"/>
    <mergeCell ref="B49:C49"/>
    <mergeCell ref="B62:C62"/>
    <mergeCell ref="B41:C41"/>
    <mergeCell ref="B72:C72"/>
    <mergeCell ref="B50:C50"/>
    <mergeCell ref="B47:C47"/>
    <mergeCell ref="B36:C36"/>
    <mergeCell ref="B86:C86"/>
    <mergeCell ref="A51:C51"/>
    <mergeCell ref="B54:C54"/>
    <mergeCell ref="B58:C58"/>
    <mergeCell ref="B63:C63"/>
    <mergeCell ref="B64:C64"/>
    <mergeCell ref="B83:C83"/>
    <mergeCell ref="B79:C79"/>
    <mergeCell ref="B80:C80"/>
    <mergeCell ref="B81:C81"/>
    <mergeCell ref="B82:C82"/>
    <mergeCell ref="B84:C84"/>
    <mergeCell ref="B75:C75"/>
    <mergeCell ref="B76:C76"/>
    <mergeCell ref="B77:C77"/>
    <mergeCell ref="B78:C78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77111117893"/>
    <pageSetUpPr fitToPage="1"/>
  </sheetPr>
  <dimension ref="A1:T88"/>
  <sheetViews>
    <sheetView showGridLines="0" view="pageBreakPreview" zoomScale="70" zoomScaleNormal="89" zoomScaleSheetLayoutView="70" workbookViewId="0">
      <selection sqref="A1:T88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LIM344 - Makhado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>
        <v>121283</v>
      </c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>
        <v>120591</v>
      </c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>
        <v>28212</v>
      </c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>
        <v>16284</v>
      </c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>
        <v>19149</v>
      </c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54" t="s">
        <v>19</v>
      </c>
      <c r="B22" s="155"/>
      <c r="C22" s="156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45" t="s">
        <v>79</v>
      </c>
      <c r="C24" s="146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v>0</v>
      </c>
      <c r="O24" s="74">
        <v>0</v>
      </c>
      <c r="P24" s="68">
        <v>0</v>
      </c>
      <c r="Q24" s="53">
        <v>0</v>
      </c>
      <c r="R24" s="16" t="b">
        <v>1</v>
      </c>
      <c r="S24" s="126"/>
      <c r="T24" s="126"/>
    </row>
    <row r="25" spans="1:20" ht="15" customHeight="1" x14ac:dyDescent="0.25">
      <c r="A25" s="23"/>
      <c r="B25" s="145" t="s">
        <v>80</v>
      </c>
      <c r="C25" s="146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v>0</v>
      </c>
      <c r="O25" s="74">
        <v>0</v>
      </c>
      <c r="P25" s="68">
        <v>0</v>
      </c>
      <c r="Q25" s="53">
        <v>0</v>
      </c>
      <c r="R25" s="16" t="b">
        <v>1</v>
      </c>
      <c r="S25" s="126"/>
      <c r="T25" s="126"/>
    </row>
    <row r="26" spans="1:20" ht="15" customHeight="1" x14ac:dyDescent="0.25">
      <c r="A26" s="23"/>
      <c r="B26" s="145" t="s">
        <v>28</v>
      </c>
      <c r="C26" s="146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v>0</v>
      </c>
      <c r="O26" s="74">
        <v>0</v>
      </c>
      <c r="P26" s="68">
        <v>0</v>
      </c>
      <c r="Q26" s="53">
        <v>0</v>
      </c>
      <c r="R26" s="16" t="b">
        <v>1</v>
      </c>
      <c r="S26" s="126"/>
      <c r="T26" s="126"/>
    </row>
    <row r="27" spans="1:20" ht="15" customHeight="1" x14ac:dyDescent="0.25">
      <c r="A27" s="23"/>
      <c r="B27" s="145" t="s">
        <v>29</v>
      </c>
      <c r="C27" s="146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v>0</v>
      </c>
      <c r="O27" s="74">
        <v>0</v>
      </c>
      <c r="P27" s="68">
        <v>0</v>
      </c>
      <c r="Q27" s="53">
        <v>0</v>
      </c>
      <c r="R27" s="16" t="b">
        <v>1</v>
      </c>
      <c r="S27" s="126"/>
      <c r="T27" s="126"/>
    </row>
    <row r="28" spans="1:20" ht="15" customHeight="1" x14ac:dyDescent="0.25">
      <c r="A28" s="23"/>
      <c r="B28" s="147" t="s">
        <v>159</v>
      </c>
      <c r="C28" s="148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v>0</v>
      </c>
      <c r="O28" s="74">
        <v>0</v>
      </c>
      <c r="P28" s="68">
        <v>0</v>
      </c>
      <c r="Q28" s="53">
        <v>0</v>
      </c>
      <c r="R28" s="16" t="b">
        <v>1</v>
      </c>
      <c r="S28" s="126"/>
      <c r="T28" s="126"/>
    </row>
    <row r="29" spans="1:20" ht="15" customHeight="1" x14ac:dyDescent="0.25">
      <c r="A29" s="23"/>
      <c r="B29" s="145" t="s">
        <v>37</v>
      </c>
      <c r="C29" s="146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v>0</v>
      </c>
      <c r="O29" s="74">
        <v>0</v>
      </c>
      <c r="P29" s="68">
        <v>0</v>
      </c>
      <c r="Q29" s="53">
        <v>0</v>
      </c>
      <c r="R29" s="16" t="b">
        <v>1</v>
      </c>
      <c r="S29" s="126"/>
      <c r="T29" s="126"/>
    </row>
    <row r="30" spans="1:20" ht="15" customHeight="1" x14ac:dyDescent="0.25">
      <c r="A30" s="23"/>
      <c r="B30" s="145" t="s">
        <v>38</v>
      </c>
      <c r="C30" s="146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v>0</v>
      </c>
      <c r="O30" s="74">
        <v>0</v>
      </c>
      <c r="P30" s="68">
        <v>0</v>
      </c>
      <c r="Q30" s="53"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v>0</v>
      </c>
      <c r="O31" s="74">
        <v>0</v>
      </c>
      <c r="P31" s="68">
        <v>0</v>
      </c>
      <c r="Q31" s="53">
        <v>0</v>
      </c>
      <c r="R31" s="16"/>
      <c r="S31" s="126"/>
      <c r="T31" s="126"/>
    </row>
    <row r="32" spans="1:20" ht="15" customHeight="1" x14ac:dyDescent="0.25">
      <c r="A32" s="23"/>
      <c r="B32" s="145" t="s">
        <v>31</v>
      </c>
      <c r="C32" s="146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v>0</v>
      </c>
      <c r="O32" s="74">
        <v>0</v>
      </c>
      <c r="P32" s="68">
        <v>0</v>
      </c>
      <c r="Q32" s="53">
        <v>0</v>
      </c>
      <c r="R32" s="16" t="b">
        <v>1</v>
      </c>
      <c r="S32" s="126"/>
      <c r="T32" s="126"/>
    </row>
    <row r="33" spans="1:20" x14ac:dyDescent="0.25">
      <c r="A33" s="23"/>
      <c r="B33" s="145" t="s">
        <v>81</v>
      </c>
      <c r="C33" s="146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v>0</v>
      </c>
      <c r="O33" s="74">
        <v>0</v>
      </c>
      <c r="P33" s="68">
        <v>0</v>
      </c>
      <c r="Q33" s="53">
        <v>0</v>
      </c>
      <c r="R33" s="16"/>
      <c r="S33" s="126"/>
      <c r="T33" s="126"/>
    </row>
    <row r="34" spans="1:20" x14ac:dyDescent="0.25">
      <c r="A34" s="23"/>
      <c r="B34" s="145" t="s">
        <v>83</v>
      </c>
      <c r="C34" s="146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v>0</v>
      </c>
      <c r="O34" s="74">
        <v>0</v>
      </c>
      <c r="P34" s="68">
        <v>0</v>
      </c>
      <c r="Q34" s="53"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v>0</v>
      </c>
      <c r="O35" s="74">
        <v>0</v>
      </c>
      <c r="P35" s="68">
        <v>0</v>
      </c>
      <c r="Q35" s="53">
        <v>0</v>
      </c>
      <c r="R35" s="16"/>
      <c r="S35" s="126"/>
      <c r="T35" s="126"/>
    </row>
    <row r="36" spans="1:20" x14ac:dyDescent="0.25">
      <c r="A36" s="23"/>
      <c r="B36" s="145" t="s">
        <v>84</v>
      </c>
      <c r="C36" s="146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v>0</v>
      </c>
      <c r="O36" s="74">
        <v>0</v>
      </c>
      <c r="P36" s="68">
        <v>0</v>
      </c>
      <c r="Q36" s="53"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57">
        <f>COUNTA(B24:B36)</f>
        <v>13</v>
      </c>
      <c r="C37" s="158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51" t="s">
        <v>40</v>
      </c>
      <c r="B38" s="152"/>
      <c r="C38" s="153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45" t="s">
        <v>46</v>
      </c>
      <c r="C40" s="146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v>0</v>
      </c>
      <c r="O40" s="74">
        <v>0</v>
      </c>
      <c r="P40" s="68">
        <v>0</v>
      </c>
      <c r="Q40" s="53">
        <v>0</v>
      </c>
      <c r="R40" s="16" t="b">
        <v>1</v>
      </c>
      <c r="S40" s="126"/>
      <c r="T40" s="126"/>
    </row>
    <row r="41" spans="1:20" x14ac:dyDescent="0.25">
      <c r="A41" s="27"/>
      <c r="B41" s="145" t="s">
        <v>45</v>
      </c>
      <c r="C41" s="146">
        <v>0</v>
      </c>
      <c r="D41" s="59">
        <v>0</v>
      </c>
      <c r="E41" s="60">
        <v>21.9</v>
      </c>
      <c r="F41" s="55">
        <v>1</v>
      </c>
      <c r="G41" s="61">
        <v>0</v>
      </c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v>1</v>
      </c>
      <c r="O41" s="74">
        <v>0</v>
      </c>
      <c r="P41" s="68">
        <v>0</v>
      </c>
      <c r="Q41" s="53">
        <v>0</v>
      </c>
      <c r="R41" s="16" t="b">
        <v>1</v>
      </c>
      <c r="S41" s="126"/>
      <c r="T41" s="126"/>
    </row>
    <row r="42" spans="1:20" ht="15" customHeight="1" x14ac:dyDescent="0.25">
      <c r="A42" s="27"/>
      <c r="B42" s="145" t="s">
        <v>85</v>
      </c>
      <c r="C42" s="146">
        <v>0</v>
      </c>
      <c r="D42" s="59">
        <v>0</v>
      </c>
      <c r="E42" s="60">
        <v>8</v>
      </c>
      <c r="F42" s="55">
        <v>1</v>
      </c>
      <c r="G42" s="61">
        <v>0</v>
      </c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v>1</v>
      </c>
      <c r="O42" s="74">
        <v>0</v>
      </c>
      <c r="P42" s="68">
        <v>0</v>
      </c>
      <c r="Q42" s="53">
        <v>0</v>
      </c>
      <c r="R42" s="16" t="b">
        <v>1</v>
      </c>
      <c r="S42" s="126"/>
      <c r="T42" s="126"/>
    </row>
    <row r="43" spans="1:20" ht="15" customHeight="1" x14ac:dyDescent="0.25">
      <c r="A43" s="27"/>
      <c r="B43" s="145" t="s">
        <v>86</v>
      </c>
      <c r="C43" s="146">
        <v>0</v>
      </c>
      <c r="D43" s="59">
        <v>0</v>
      </c>
      <c r="E43" s="60">
        <v>10</v>
      </c>
      <c r="F43" s="55">
        <v>2</v>
      </c>
      <c r="G43" s="61">
        <v>2</v>
      </c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v>2</v>
      </c>
      <c r="O43" s="74">
        <v>2</v>
      </c>
      <c r="P43" s="68">
        <v>0</v>
      </c>
      <c r="Q43" s="53">
        <v>-2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51" t="s">
        <v>26</v>
      </c>
      <c r="B45" s="152"/>
      <c r="C45" s="153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45" t="s">
        <v>42</v>
      </c>
      <c r="C47" s="146">
        <v>0</v>
      </c>
      <c r="D47" s="59">
        <v>0</v>
      </c>
      <c r="E47" s="60">
        <v>12</v>
      </c>
      <c r="F47" s="55">
        <v>4</v>
      </c>
      <c r="G47" s="61">
        <v>4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v>4</v>
      </c>
      <c r="O47" s="74">
        <v>4</v>
      </c>
      <c r="P47" s="68">
        <v>0</v>
      </c>
      <c r="Q47" s="53">
        <v>-4</v>
      </c>
      <c r="R47" s="16" t="b">
        <v>1</v>
      </c>
      <c r="S47" s="126"/>
      <c r="T47" s="126"/>
    </row>
    <row r="48" spans="1:20" x14ac:dyDescent="0.25">
      <c r="A48" s="27"/>
      <c r="B48" s="145" t="s">
        <v>43</v>
      </c>
      <c r="C48" s="146">
        <v>0</v>
      </c>
      <c r="D48" s="59">
        <v>0</v>
      </c>
      <c r="E48" s="60">
        <v>2</v>
      </c>
      <c r="F48" s="55">
        <v>1</v>
      </c>
      <c r="G48" s="61">
        <v>1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v>1</v>
      </c>
      <c r="O48" s="74">
        <v>1</v>
      </c>
      <c r="P48" s="68">
        <v>0</v>
      </c>
      <c r="Q48" s="53">
        <v>-1</v>
      </c>
      <c r="R48" s="16" t="b">
        <v>1</v>
      </c>
      <c r="S48" s="126"/>
      <c r="T48" s="126"/>
    </row>
    <row r="49" spans="1:20" x14ac:dyDescent="0.25">
      <c r="A49" s="17"/>
      <c r="B49" s="145" t="s">
        <v>44</v>
      </c>
      <c r="C49" s="146">
        <v>0</v>
      </c>
      <c r="D49" s="59">
        <v>0</v>
      </c>
      <c r="E49" s="60">
        <v>8</v>
      </c>
      <c r="F49" s="55">
        <v>4</v>
      </c>
      <c r="G49" s="61">
        <v>4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v>4</v>
      </c>
      <c r="O49" s="74">
        <v>4</v>
      </c>
      <c r="P49" s="68">
        <v>0</v>
      </c>
      <c r="Q49" s="53">
        <v>-4</v>
      </c>
      <c r="R49" s="16" t="b">
        <v>1</v>
      </c>
      <c r="S49" s="128"/>
      <c r="T49" s="128"/>
    </row>
    <row r="50" spans="1:20" ht="8.1" customHeight="1" x14ac:dyDescent="0.25">
      <c r="A50" s="23"/>
      <c r="B50" s="143">
        <f>COUNTA(B40:B49)</f>
        <v>7</v>
      </c>
      <c r="C50" s="144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51" t="s">
        <v>20</v>
      </c>
      <c r="B51" s="152"/>
      <c r="C51" s="153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45" t="s">
        <v>41</v>
      </c>
      <c r="C53" s="146">
        <v>0</v>
      </c>
      <c r="D53" s="59">
        <v>0</v>
      </c>
      <c r="E53" s="60">
        <v>35623</v>
      </c>
      <c r="F53" s="55">
        <v>0</v>
      </c>
      <c r="G53" s="61">
        <v>0</v>
      </c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v>0</v>
      </c>
      <c r="O53" s="74">
        <v>0</v>
      </c>
      <c r="P53" s="68">
        <v>0</v>
      </c>
      <c r="Q53" s="53">
        <v>0</v>
      </c>
      <c r="R53" s="16" t="b">
        <v>1</v>
      </c>
      <c r="S53" s="128"/>
      <c r="T53" s="128"/>
    </row>
    <row r="54" spans="1:20" x14ac:dyDescent="0.25">
      <c r="A54" s="27"/>
      <c r="B54" s="145" t="s">
        <v>47</v>
      </c>
      <c r="C54" s="146">
        <v>0</v>
      </c>
      <c r="D54" s="59">
        <v>40635</v>
      </c>
      <c r="E54" s="60"/>
      <c r="F54" s="55">
        <v>0</v>
      </c>
      <c r="G54" s="61">
        <v>0</v>
      </c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v>0</v>
      </c>
      <c r="O54" s="74">
        <v>0</v>
      </c>
      <c r="P54" s="68">
        <v>0</v>
      </c>
      <c r="Q54" s="53"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43">
        <f>COUNTA(B53:B54)</f>
        <v>2</v>
      </c>
      <c r="C55" s="144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49" t="s">
        <v>48</v>
      </c>
      <c r="C57" s="150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v>0</v>
      </c>
      <c r="O57" s="74">
        <v>0</v>
      </c>
      <c r="P57" s="68">
        <v>0</v>
      </c>
      <c r="Q57" s="53">
        <v>0</v>
      </c>
      <c r="R57" s="16" t="b">
        <v>1</v>
      </c>
      <c r="S57" s="128"/>
      <c r="T57" s="128"/>
    </row>
    <row r="58" spans="1:20" x14ac:dyDescent="0.25">
      <c r="A58" s="27"/>
      <c r="B58" s="149" t="s">
        <v>49</v>
      </c>
      <c r="C58" s="150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v>0</v>
      </c>
      <c r="O58" s="74">
        <v>0</v>
      </c>
      <c r="P58" s="68">
        <v>0</v>
      </c>
      <c r="Q58" s="53"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43">
        <f>COUNTA(B57:C58)</f>
        <v>2</v>
      </c>
      <c r="C59" s="144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41" t="s">
        <v>88</v>
      </c>
      <c r="C61" s="142"/>
      <c r="D61" s="59">
        <v>1105176</v>
      </c>
      <c r="E61" s="60">
        <v>19149</v>
      </c>
      <c r="F61" s="55">
        <v>19149</v>
      </c>
      <c r="G61" s="61">
        <v>19149</v>
      </c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v>19149</v>
      </c>
      <c r="O61" s="74">
        <v>19149</v>
      </c>
      <c r="P61" s="68">
        <v>0</v>
      </c>
      <c r="Q61" s="53">
        <v>-19149</v>
      </c>
      <c r="R61" s="16" t="b">
        <v>1</v>
      </c>
      <c r="S61" s="128"/>
      <c r="T61" s="128"/>
    </row>
    <row r="62" spans="1:20" x14ac:dyDescent="0.25">
      <c r="A62" s="27"/>
      <c r="B62" s="141" t="s">
        <v>87</v>
      </c>
      <c r="C62" s="142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v>0</v>
      </c>
      <c r="O62" s="74">
        <v>0</v>
      </c>
      <c r="P62" s="68">
        <v>0</v>
      </c>
      <c r="Q62" s="53">
        <v>0</v>
      </c>
      <c r="R62" s="16" t="b">
        <v>1</v>
      </c>
      <c r="S62" s="128"/>
      <c r="T62" s="128"/>
    </row>
    <row r="63" spans="1:20" x14ac:dyDescent="0.25">
      <c r="A63" s="27"/>
      <c r="B63" s="141" t="s">
        <v>89</v>
      </c>
      <c r="C63" s="142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v>0</v>
      </c>
      <c r="O63" s="74">
        <v>0</v>
      </c>
      <c r="P63" s="68">
        <v>0</v>
      </c>
      <c r="Q63" s="53">
        <v>0</v>
      </c>
      <c r="R63" s="16"/>
      <c r="S63" s="128"/>
      <c r="T63" s="128"/>
    </row>
    <row r="64" spans="1:20" ht="15" customHeight="1" x14ac:dyDescent="0.25">
      <c r="A64" s="27"/>
      <c r="B64" s="143">
        <f>COUNTA(B61:C62)</f>
        <v>2</v>
      </c>
      <c r="C64" s="144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>
        <v>300</v>
      </c>
      <c r="F66" s="55">
        <v>0</v>
      </c>
      <c r="G66" s="61">
        <v>0</v>
      </c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v>0</v>
      </c>
      <c r="O66" s="74">
        <v>0</v>
      </c>
      <c r="P66" s="68">
        <v>0</v>
      </c>
      <c r="Q66" s="53"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>
        <v>0</v>
      </c>
      <c r="F67" s="55">
        <v>0</v>
      </c>
      <c r="G67" s="61">
        <v>0</v>
      </c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v>0</v>
      </c>
      <c r="O67" s="74">
        <v>0</v>
      </c>
      <c r="P67" s="68">
        <v>0</v>
      </c>
      <c r="Q67" s="53"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>
        <v>28312</v>
      </c>
      <c r="F68" s="55">
        <v>0</v>
      </c>
      <c r="G68" s="61">
        <v>28312</v>
      </c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v>0</v>
      </c>
      <c r="O68" s="74">
        <v>28312</v>
      </c>
      <c r="P68" s="68">
        <v>0</v>
      </c>
      <c r="Q68" s="53">
        <v>-28312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>
        <v>0</v>
      </c>
      <c r="F69" s="55">
        <v>0</v>
      </c>
      <c r="G69" s="61">
        <v>0</v>
      </c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v>0</v>
      </c>
      <c r="O69" s="74">
        <v>0</v>
      </c>
      <c r="P69" s="68">
        <v>0</v>
      </c>
      <c r="Q69" s="53"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41" t="s">
        <v>50</v>
      </c>
      <c r="C72" s="142"/>
      <c r="D72" s="59">
        <v>0</v>
      </c>
      <c r="E72" s="60">
        <v>0</v>
      </c>
      <c r="F72" s="55">
        <v>0</v>
      </c>
      <c r="G72" s="61">
        <v>0</v>
      </c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v>0</v>
      </c>
      <c r="O72" s="74">
        <v>0</v>
      </c>
      <c r="P72" s="68">
        <v>0</v>
      </c>
      <c r="Q72" s="53">
        <v>0</v>
      </c>
      <c r="R72" s="16" t="b">
        <v>1</v>
      </c>
      <c r="S72" s="128"/>
      <c r="T72" s="128"/>
    </row>
    <row r="73" spans="1:20" x14ac:dyDescent="0.25">
      <c r="A73" s="27"/>
      <c r="B73" s="141" t="s">
        <v>51</v>
      </c>
      <c r="C73" s="142"/>
      <c r="D73" s="59">
        <v>0</v>
      </c>
      <c r="E73" s="60">
        <v>2</v>
      </c>
      <c r="F73" s="55">
        <v>0</v>
      </c>
      <c r="G73" s="61">
        <v>0</v>
      </c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v>0</v>
      </c>
      <c r="O73" s="74">
        <v>0</v>
      </c>
      <c r="P73" s="68">
        <v>0</v>
      </c>
      <c r="Q73" s="53">
        <v>0</v>
      </c>
      <c r="R73" s="16" t="b">
        <v>1</v>
      </c>
      <c r="S73" s="128"/>
      <c r="T73" s="128"/>
    </row>
    <row r="74" spans="1:20" x14ac:dyDescent="0.25">
      <c r="A74" s="27"/>
      <c r="B74" s="141" t="s">
        <v>52</v>
      </c>
      <c r="C74" s="142"/>
      <c r="D74" s="59">
        <v>0</v>
      </c>
      <c r="E74" s="60">
        <v>1</v>
      </c>
      <c r="F74" s="55">
        <v>0</v>
      </c>
      <c r="G74" s="61">
        <v>1</v>
      </c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v>0</v>
      </c>
      <c r="O74" s="74">
        <v>1</v>
      </c>
      <c r="P74" s="68">
        <v>0</v>
      </c>
      <c r="Q74" s="53">
        <v>-1</v>
      </c>
      <c r="R74" s="16" t="b">
        <v>1</v>
      </c>
      <c r="S74" s="128"/>
      <c r="T74" s="128"/>
    </row>
    <row r="75" spans="1:20" x14ac:dyDescent="0.25">
      <c r="A75" s="27"/>
      <c r="B75" s="141" t="s">
        <v>53</v>
      </c>
      <c r="C75" s="142"/>
      <c r="D75" s="59">
        <v>0</v>
      </c>
      <c r="E75" s="60">
        <v>0</v>
      </c>
      <c r="F75" s="55">
        <v>0</v>
      </c>
      <c r="G75" s="61">
        <v>0</v>
      </c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v>0</v>
      </c>
      <c r="O75" s="74">
        <v>0</v>
      </c>
      <c r="P75" s="68">
        <v>0</v>
      </c>
      <c r="Q75" s="53"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45" t="s">
        <v>54</v>
      </c>
      <c r="C76" s="146"/>
      <c r="D76" s="59">
        <v>0</v>
      </c>
      <c r="E76" s="60">
        <v>0</v>
      </c>
      <c r="F76" s="55">
        <v>0</v>
      </c>
      <c r="G76" s="61">
        <v>0</v>
      </c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v>0</v>
      </c>
      <c r="O76" s="74">
        <v>0</v>
      </c>
      <c r="P76" s="68">
        <v>0</v>
      </c>
      <c r="Q76" s="53">
        <v>0</v>
      </c>
      <c r="R76" s="16" t="b">
        <v>1</v>
      </c>
      <c r="S76" s="128"/>
      <c r="T76" s="128"/>
    </row>
    <row r="77" spans="1:20" x14ac:dyDescent="0.25">
      <c r="A77" s="27"/>
      <c r="B77" s="141" t="s">
        <v>55</v>
      </c>
      <c r="C77" s="142"/>
      <c r="D77" s="59">
        <v>0</v>
      </c>
      <c r="E77" s="60">
        <v>1</v>
      </c>
      <c r="F77" s="55">
        <v>0</v>
      </c>
      <c r="G77" s="61">
        <v>1</v>
      </c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v>0</v>
      </c>
      <c r="O77" s="74">
        <v>1</v>
      </c>
      <c r="P77" s="68">
        <v>0</v>
      </c>
      <c r="Q77" s="53"/>
      <c r="R77" s="16" t="b">
        <v>1</v>
      </c>
      <c r="S77" s="128"/>
      <c r="T77" s="128"/>
    </row>
    <row r="78" spans="1:20" x14ac:dyDescent="0.25">
      <c r="A78" s="27"/>
      <c r="B78" s="141" t="s">
        <v>56</v>
      </c>
      <c r="C78" s="142"/>
      <c r="D78" s="59">
        <v>1</v>
      </c>
      <c r="E78" s="60">
        <v>1</v>
      </c>
      <c r="F78" s="55">
        <v>0</v>
      </c>
      <c r="G78" s="61">
        <v>1</v>
      </c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v>0</v>
      </c>
      <c r="O78" s="74">
        <v>1</v>
      </c>
      <c r="P78" s="68">
        <v>0</v>
      </c>
      <c r="Q78" s="53">
        <v>-1</v>
      </c>
      <c r="R78" s="16" t="b">
        <v>1</v>
      </c>
      <c r="S78" s="128"/>
      <c r="T78" s="128"/>
    </row>
    <row r="79" spans="1:20" x14ac:dyDescent="0.25">
      <c r="A79" s="17"/>
      <c r="B79" s="141" t="s">
        <v>57</v>
      </c>
      <c r="C79" s="142"/>
      <c r="D79" s="59">
        <v>0</v>
      </c>
      <c r="E79" s="60">
        <v>0</v>
      </c>
      <c r="F79" s="55">
        <v>0</v>
      </c>
      <c r="G79" s="61">
        <v>0</v>
      </c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v>0</v>
      </c>
      <c r="O79" s="74">
        <v>0</v>
      </c>
      <c r="P79" s="68">
        <v>0</v>
      </c>
      <c r="Q79" s="53">
        <v>0</v>
      </c>
      <c r="R79" s="16" t="b">
        <v>1</v>
      </c>
      <c r="S79" s="128"/>
      <c r="T79" s="128"/>
    </row>
    <row r="80" spans="1:20" x14ac:dyDescent="0.25">
      <c r="A80" s="27"/>
      <c r="B80" s="141" t="s">
        <v>58</v>
      </c>
      <c r="C80" s="142"/>
      <c r="D80" s="59">
        <v>8</v>
      </c>
      <c r="E80" s="60">
        <v>2</v>
      </c>
      <c r="F80" s="55">
        <v>0</v>
      </c>
      <c r="G80" s="61">
        <v>2</v>
      </c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v>0</v>
      </c>
      <c r="O80" s="74">
        <v>2</v>
      </c>
      <c r="P80" s="68">
        <v>0</v>
      </c>
      <c r="Q80" s="53">
        <v>-2</v>
      </c>
      <c r="R80" s="16" t="b">
        <v>1</v>
      </c>
      <c r="S80" s="128"/>
      <c r="T80" s="128"/>
    </row>
    <row r="81" spans="1:20" x14ac:dyDescent="0.25">
      <c r="A81" s="27"/>
      <c r="B81" s="141" t="s">
        <v>59</v>
      </c>
      <c r="C81" s="142"/>
      <c r="D81" s="59">
        <v>0</v>
      </c>
      <c r="E81" s="60">
        <v>0</v>
      </c>
      <c r="F81" s="55">
        <v>0</v>
      </c>
      <c r="G81" s="61">
        <v>0</v>
      </c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v>0</v>
      </c>
      <c r="O81" s="74">
        <v>0</v>
      </c>
      <c r="P81" s="68">
        <v>0</v>
      </c>
      <c r="Q81" s="53">
        <v>0</v>
      </c>
      <c r="R81" s="16" t="b">
        <v>1</v>
      </c>
      <c r="S81" s="128"/>
      <c r="T81" s="128"/>
    </row>
    <row r="82" spans="1:20" x14ac:dyDescent="0.25">
      <c r="A82" s="27"/>
      <c r="B82" s="141" t="s">
        <v>60</v>
      </c>
      <c r="C82" s="142"/>
      <c r="D82" s="59">
        <v>0</v>
      </c>
      <c r="E82" s="60">
        <v>1</v>
      </c>
      <c r="F82" s="55">
        <v>0</v>
      </c>
      <c r="G82" s="61">
        <v>1</v>
      </c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v>0</v>
      </c>
      <c r="O82" s="74">
        <v>1</v>
      </c>
      <c r="P82" s="68">
        <v>0</v>
      </c>
      <c r="Q82" s="53">
        <v>-1</v>
      </c>
      <c r="R82" s="16" t="b">
        <v>1</v>
      </c>
      <c r="S82" s="128"/>
      <c r="T82" s="128"/>
    </row>
    <row r="83" spans="1:20" x14ac:dyDescent="0.25">
      <c r="A83" s="27"/>
      <c r="B83" s="141" t="s">
        <v>61</v>
      </c>
      <c r="C83" s="142"/>
      <c r="D83" s="59">
        <v>0</v>
      </c>
      <c r="E83" s="60">
        <v>0</v>
      </c>
      <c r="F83" s="55">
        <v>0</v>
      </c>
      <c r="G83" s="61">
        <v>0</v>
      </c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v>0</v>
      </c>
      <c r="O83" s="74">
        <v>0</v>
      </c>
      <c r="P83" s="68">
        <v>0</v>
      </c>
      <c r="Q83" s="53">
        <v>0</v>
      </c>
      <c r="R83" s="16" t="b">
        <v>1</v>
      </c>
      <c r="S83" s="128"/>
      <c r="T83" s="128"/>
    </row>
    <row r="84" spans="1:20" ht="12" customHeight="1" x14ac:dyDescent="0.25">
      <c r="A84" s="27"/>
      <c r="B84" s="143">
        <f>COUNTA(B72:C83)</f>
        <v>12</v>
      </c>
      <c r="C84" s="144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49" t="s">
        <v>62</v>
      </c>
      <c r="C86" s="150"/>
      <c r="D86" s="59"/>
      <c r="E86" s="60">
        <v>800</v>
      </c>
      <c r="F86" s="55">
        <v>434</v>
      </c>
      <c r="G86" s="61">
        <v>434</v>
      </c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v>434</v>
      </c>
      <c r="O86" s="74">
        <v>434</v>
      </c>
      <c r="P86" s="68">
        <v>0</v>
      </c>
      <c r="Q86" s="53">
        <v>-434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SheetNames!A11</f>
        <v>LIM344</v>
      </c>
    </row>
  </sheetData>
  <mergeCells count="48">
    <mergeCell ref="B61:C61"/>
    <mergeCell ref="B30:C30"/>
    <mergeCell ref="B34:C34"/>
    <mergeCell ref="B29:C29"/>
    <mergeCell ref="B40:C40"/>
    <mergeCell ref="B48:C48"/>
    <mergeCell ref="A38:C38"/>
    <mergeCell ref="B42:C42"/>
    <mergeCell ref="B43:C43"/>
    <mergeCell ref="A45:C45"/>
    <mergeCell ref="B37:C37"/>
    <mergeCell ref="A22:C22"/>
    <mergeCell ref="B25:C25"/>
    <mergeCell ref="B26:C26"/>
    <mergeCell ref="B27:C27"/>
    <mergeCell ref="B28:C28"/>
    <mergeCell ref="B73:C73"/>
    <mergeCell ref="B24:C24"/>
    <mergeCell ref="B32:C32"/>
    <mergeCell ref="B33:C33"/>
    <mergeCell ref="B74:C74"/>
    <mergeCell ref="B53:C53"/>
    <mergeCell ref="B57:C57"/>
    <mergeCell ref="B59:C59"/>
    <mergeCell ref="B55:C55"/>
    <mergeCell ref="B49:C49"/>
    <mergeCell ref="B62:C62"/>
    <mergeCell ref="B41:C41"/>
    <mergeCell ref="B72:C72"/>
    <mergeCell ref="B50:C50"/>
    <mergeCell ref="B47:C47"/>
    <mergeCell ref="B36:C36"/>
    <mergeCell ref="B86:C86"/>
    <mergeCell ref="A51:C51"/>
    <mergeCell ref="B54:C54"/>
    <mergeCell ref="B58:C58"/>
    <mergeCell ref="B63:C63"/>
    <mergeCell ref="B64:C64"/>
    <mergeCell ref="B83:C83"/>
    <mergeCell ref="B79:C79"/>
    <mergeCell ref="B80:C80"/>
    <mergeCell ref="B81:C81"/>
    <mergeCell ref="B82:C82"/>
    <mergeCell ref="B84:C84"/>
    <mergeCell ref="B75:C75"/>
    <mergeCell ref="B76:C76"/>
    <mergeCell ref="B77:C77"/>
    <mergeCell ref="B78:C78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6" tint="-0.249977111117893"/>
    <pageSetUpPr fitToPage="1"/>
  </sheetPr>
  <dimension ref="A1:T88"/>
  <sheetViews>
    <sheetView showGridLines="0" zoomScale="89" zoomScaleNormal="89" workbookViewId="0">
      <selection sqref="A1:T88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LIM345 - Makhado-Thulamela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54" t="s">
        <v>19</v>
      </c>
      <c r="B22" s="155"/>
      <c r="C22" s="156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45" t="s">
        <v>79</v>
      </c>
      <c r="C24" s="146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45" t="s">
        <v>80</v>
      </c>
      <c r="C25" s="146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45" t="s">
        <v>28</v>
      </c>
      <c r="C26" s="146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45" t="s">
        <v>29</v>
      </c>
      <c r="C27" s="146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47" t="s">
        <v>159</v>
      </c>
      <c r="C28" s="148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45" t="s">
        <v>37</v>
      </c>
      <c r="C29" s="146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45" t="s">
        <v>38</v>
      </c>
      <c r="C30" s="146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45" t="s">
        <v>31</v>
      </c>
      <c r="C32" s="146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45" t="s">
        <v>81</v>
      </c>
      <c r="C33" s="146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45" t="s">
        <v>83</v>
      </c>
      <c r="C34" s="146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45" t="s">
        <v>84</v>
      </c>
      <c r="C36" s="146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57">
        <f>COUNTA(B24:B36)</f>
        <v>13</v>
      </c>
      <c r="C37" s="158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51" t="s">
        <v>40</v>
      </c>
      <c r="B38" s="152"/>
      <c r="C38" s="153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45" t="s">
        <v>46</v>
      </c>
      <c r="C40" s="146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45" t="s">
        <v>45</v>
      </c>
      <c r="C41" s="146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45" t="s">
        <v>85</v>
      </c>
      <c r="C42" s="146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45" t="s">
        <v>86</v>
      </c>
      <c r="C43" s="146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51" t="s">
        <v>26</v>
      </c>
      <c r="B45" s="152"/>
      <c r="C45" s="153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45" t="s">
        <v>42</v>
      </c>
      <c r="C47" s="146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45" t="s">
        <v>43</v>
      </c>
      <c r="C48" s="146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45" t="s">
        <v>44</v>
      </c>
      <c r="C49" s="146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43">
        <f>COUNTA(B40:B49)</f>
        <v>7</v>
      </c>
      <c r="C50" s="144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51" t="s">
        <v>20</v>
      </c>
      <c r="B51" s="152"/>
      <c r="C51" s="153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45" t="s">
        <v>41</v>
      </c>
      <c r="C53" s="146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45" t="s">
        <v>47</v>
      </c>
      <c r="C54" s="146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43">
        <f>COUNTA(B53:B54)</f>
        <v>2</v>
      </c>
      <c r="C55" s="144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49" t="s">
        <v>48</v>
      </c>
      <c r="C57" s="150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49" t="s">
        <v>49</v>
      </c>
      <c r="C58" s="150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43">
        <f>COUNTA(B57:C58)</f>
        <v>2</v>
      </c>
      <c r="C59" s="144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41" t="s">
        <v>88</v>
      </c>
      <c r="C61" s="142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41" t="s">
        <v>87</v>
      </c>
      <c r="C62" s="142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41" t="s">
        <v>89</v>
      </c>
      <c r="C63" s="142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43">
        <f>COUNTA(B61:C62)</f>
        <v>2</v>
      </c>
      <c r="C64" s="144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41" t="s">
        <v>50</v>
      </c>
      <c r="C72" s="142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41" t="s">
        <v>51</v>
      </c>
      <c r="C73" s="142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41" t="s">
        <v>52</v>
      </c>
      <c r="C74" s="142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41" t="s">
        <v>53</v>
      </c>
      <c r="C75" s="142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45" t="s">
        <v>54</v>
      </c>
      <c r="C76" s="146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41" t="s">
        <v>55</v>
      </c>
      <c r="C77" s="142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41" t="s">
        <v>56</v>
      </c>
      <c r="C78" s="142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41" t="s">
        <v>57</v>
      </c>
      <c r="C79" s="142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41" t="s">
        <v>58</v>
      </c>
      <c r="C80" s="142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41" t="s">
        <v>59</v>
      </c>
      <c r="C81" s="142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41" t="s">
        <v>60</v>
      </c>
      <c r="C82" s="142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41" t="s">
        <v>61</v>
      </c>
      <c r="C83" s="142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43">
        <f>COUNTA(B72:C83)</f>
        <v>12</v>
      </c>
      <c r="C84" s="144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49" t="s">
        <v>62</v>
      </c>
      <c r="C86" s="150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SheetNames!A12</f>
        <v>LIM345</v>
      </c>
    </row>
  </sheetData>
  <mergeCells count="48">
    <mergeCell ref="B80:C80"/>
    <mergeCell ref="B49:C49"/>
    <mergeCell ref="B50:C50"/>
    <mergeCell ref="B62:C62"/>
    <mergeCell ref="B72:C72"/>
    <mergeCell ref="B73:C73"/>
    <mergeCell ref="B53:C53"/>
    <mergeCell ref="B57:C57"/>
    <mergeCell ref="B59:C59"/>
    <mergeCell ref="B55:C55"/>
    <mergeCell ref="A22:C22"/>
    <mergeCell ref="B25:C25"/>
    <mergeCell ref="B26:C26"/>
    <mergeCell ref="B27:C27"/>
    <mergeCell ref="B28:C28"/>
    <mergeCell ref="B24:C24"/>
    <mergeCell ref="B42:C42"/>
    <mergeCell ref="B61:C61"/>
    <mergeCell ref="B30:C30"/>
    <mergeCell ref="B34:C34"/>
    <mergeCell ref="B29:C29"/>
    <mergeCell ref="B40:C40"/>
    <mergeCell ref="B47:C47"/>
    <mergeCell ref="B48:C48"/>
    <mergeCell ref="B43:C43"/>
    <mergeCell ref="A45:C45"/>
    <mergeCell ref="B32:C32"/>
    <mergeCell ref="B33:C33"/>
    <mergeCell ref="B41:C41"/>
    <mergeCell ref="B36:C36"/>
    <mergeCell ref="B37:C37"/>
    <mergeCell ref="A38:C38"/>
    <mergeCell ref="B86:C86"/>
    <mergeCell ref="A51:C51"/>
    <mergeCell ref="B54:C54"/>
    <mergeCell ref="B58:C58"/>
    <mergeCell ref="B63:C63"/>
    <mergeCell ref="B64:C64"/>
    <mergeCell ref="B83:C83"/>
    <mergeCell ref="B74:C74"/>
    <mergeCell ref="B81:C81"/>
    <mergeCell ref="B82:C82"/>
    <mergeCell ref="B84:C84"/>
    <mergeCell ref="B75:C75"/>
    <mergeCell ref="B76:C76"/>
    <mergeCell ref="B77:C77"/>
    <mergeCell ref="B78:C78"/>
    <mergeCell ref="B79:C79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6" tint="-0.249977111117893"/>
    <pageSetUpPr fitToPage="1"/>
  </sheetPr>
  <dimension ref="A1:T88"/>
  <sheetViews>
    <sheetView showGridLines="0" zoomScale="55" zoomScaleNormal="55" workbookViewId="0">
      <selection sqref="A1:T88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DC34 - Vhembe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54" t="s">
        <v>19</v>
      </c>
      <c r="B22" s="155"/>
      <c r="C22" s="156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45" t="s">
        <v>79</v>
      </c>
      <c r="C24" s="146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45" t="s">
        <v>80</v>
      </c>
      <c r="C25" s="146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45" t="s">
        <v>28</v>
      </c>
      <c r="C26" s="146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45" t="s">
        <v>29</v>
      </c>
      <c r="C27" s="146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47" t="s">
        <v>159</v>
      </c>
      <c r="C28" s="148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45" t="s">
        <v>37</v>
      </c>
      <c r="C29" s="146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45" t="s">
        <v>38</v>
      </c>
      <c r="C30" s="146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45" t="s">
        <v>31</v>
      </c>
      <c r="C32" s="146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45" t="s">
        <v>81</v>
      </c>
      <c r="C33" s="146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45" t="s">
        <v>83</v>
      </c>
      <c r="C34" s="146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45" t="s">
        <v>84</v>
      </c>
      <c r="C36" s="146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57">
        <f>COUNTA(B24:B36)</f>
        <v>13</v>
      </c>
      <c r="C37" s="158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51" t="s">
        <v>40</v>
      </c>
      <c r="B38" s="152"/>
      <c r="C38" s="153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45" t="s">
        <v>46</v>
      </c>
      <c r="C40" s="146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45" t="s">
        <v>45</v>
      </c>
      <c r="C41" s="146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45" t="s">
        <v>85</v>
      </c>
      <c r="C42" s="146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45" t="s">
        <v>86</v>
      </c>
      <c r="C43" s="146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51" t="s">
        <v>26</v>
      </c>
      <c r="B45" s="152"/>
      <c r="C45" s="153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45" t="s">
        <v>42</v>
      </c>
      <c r="C47" s="146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45" t="s">
        <v>43</v>
      </c>
      <c r="C48" s="146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45" t="s">
        <v>44</v>
      </c>
      <c r="C49" s="146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43">
        <f>COUNTA(B40:B49)</f>
        <v>7</v>
      </c>
      <c r="C50" s="144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51" t="s">
        <v>20</v>
      </c>
      <c r="B51" s="152"/>
      <c r="C51" s="153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45" t="s">
        <v>41</v>
      </c>
      <c r="C53" s="146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45" t="s">
        <v>47</v>
      </c>
      <c r="C54" s="146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43">
        <f>COUNTA(B53:B54)</f>
        <v>2</v>
      </c>
      <c r="C55" s="144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49" t="s">
        <v>48</v>
      </c>
      <c r="C57" s="150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49" t="s">
        <v>49</v>
      </c>
      <c r="C58" s="150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43">
        <f>COUNTA(B57:C58)</f>
        <v>2</v>
      </c>
      <c r="C59" s="144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41" t="s">
        <v>88</v>
      </c>
      <c r="C61" s="142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41" t="s">
        <v>87</v>
      </c>
      <c r="C62" s="142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41" t="s">
        <v>89</v>
      </c>
      <c r="C63" s="142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43">
        <f>COUNTA(B61:C62)</f>
        <v>2</v>
      </c>
      <c r="C64" s="144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41" t="s">
        <v>50</v>
      </c>
      <c r="C72" s="142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41" t="s">
        <v>51</v>
      </c>
      <c r="C73" s="142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41" t="s">
        <v>52</v>
      </c>
      <c r="C74" s="142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41" t="s">
        <v>53</v>
      </c>
      <c r="C75" s="142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45" t="s">
        <v>54</v>
      </c>
      <c r="C76" s="146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41" t="s">
        <v>55</v>
      </c>
      <c r="C77" s="142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41" t="s">
        <v>56</v>
      </c>
      <c r="C78" s="142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41" t="s">
        <v>57</v>
      </c>
      <c r="C79" s="142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41" t="s">
        <v>58</v>
      </c>
      <c r="C80" s="142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41" t="s">
        <v>59</v>
      </c>
      <c r="C81" s="142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41" t="s">
        <v>60</v>
      </c>
      <c r="C82" s="142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41" t="s">
        <v>61</v>
      </c>
      <c r="C83" s="142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43">
        <f>COUNTA(B72:C83)</f>
        <v>12</v>
      </c>
      <c r="C84" s="144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49" t="s">
        <v>62</v>
      </c>
      <c r="C86" s="150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SheetNames!A13</f>
        <v>DC34</v>
      </c>
    </row>
  </sheetData>
  <mergeCells count="48">
    <mergeCell ref="B80:C80"/>
    <mergeCell ref="B49:C49"/>
    <mergeCell ref="B50:C50"/>
    <mergeCell ref="B62:C62"/>
    <mergeCell ref="B72:C72"/>
    <mergeCell ref="B73:C73"/>
    <mergeCell ref="B53:C53"/>
    <mergeCell ref="B57:C57"/>
    <mergeCell ref="B59:C59"/>
    <mergeCell ref="B55:C55"/>
    <mergeCell ref="A22:C22"/>
    <mergeCell ref="B25:C25"/>
    <mergeCell ref="B26:C26"/>
    <mergeCell ref="B27:C27"/>
    <mergeCell ref="B28:C28"/>
    <mergeCell ref="B24:C24"/>
    <mergeCell ref="B42:C42"/>
    <mergeCell ref="B61:C61"/>
    <mergeCell ref="B30:C30"/>
    <mergeCell ref="B34:C34"/>
    <mergeCell ref="B29:C29"/>
    <mergeCell ref="B40:C40"/>
    <mergeCell ref="B47:C47"/>
    <mergeCell ref="B48:C48"/>
    <mergeCell ref="B43:C43"/>
    <mergeCell ref="A45:C45"/>
    <mergeCell ref="B32:C32"/>
    <mergeCell ref="B33:C33"/>
    <mergeCell ref="B41:C41"/>
    <mergeCell ref="B36:C36"/>
    <mergeCell ref="B37:C37"/>
    <mergeCell ref="A38:C38"/>
    <mergeCell ref="B86:C86"/>
    <mergeCell ref="A51:C51"/>
    <mergeCell ref="B54:C54"/>
    <mergeCell ref="B58:C58"/>
    <mergeCell ref="B63:C63"/>
    <mergeCell ref="B64:C64"/>
    <mergeCell ref="B83:C83"/>
    <mergeCell ref="B74:C74"/>
    <mergeCell ref="B81:C81"/>
    <mergeCell ref="B82:C82"/>
    <mergeCell ref="B84:C84"/>
    <mergeCell ref="B75:C75"/>
    <mergeCell ref="B76:C76"/>
    <mergeCell ref="B77:C77"/>
    <mergeCell ref="B78:C78"/>
    <mergeCell ref="B79:C79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249977111117893"/>
    <pageSetUpPr fitToPage="1"/>
  </sheetPr>
  <dimension ref="A1:T88"/>
  <sheetViews>
    <sheetView showGridLines="0" zoomScale="89" zoomScaleNormal="89" workbookViewId="0">
      <selection sqref="A1:T88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LIM351 - Blouberg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54" t="s">
        <v>19</v>
      </c>
      <c r="B22" s="155"/>
      <c r="C22" s="156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45" t="s">
        <v>79</v>
      </c>
      <c r="C24" s="146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45" t="s">
        <v>80</v>
      </c>
      <c r="C25" s="146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45" t="s">
        <v>28</v>
      </c>
      <c r="C26" s="146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45" t="s">
        <v>29</v>
      </c>
      <c r="C27" s="146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47" t="s">
        <v>159</v>
      </c>
      <c r="C28" s="148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45" t="s">
        <v>37</v>
      </c>
      <c r="C29" s="146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45" t="s">
        <v>38</v>
      </c>
      <c r="C30" s="146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45" t="s">
        <v>31</v>
      </c>
      <c r="C32" s="146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45" t="s">
        <v>81</v>
      </c>
      <c r="C33" s="146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45" t="s">
        <v>83</v>
      </c>
      <c r="C34" s="146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45" t="s">
        <v>84</v>
      </c>
      <c r="C36" s="146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57">
        <f>COUNTA(B24:B36)</f>
        <v>13</v>
      </c>
      <c r="C37" s="158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51" t="s">
        <v>40</v>
      </c>
      <c r="B38" s="152"/>
      <c r="C38" s="153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45" t="s">
        <v>46</v>
      </c>
      <c r="C40" s="146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45" t="s">
        <v>45</v>
      </c>
      <c r="C41" s="146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45" t="s">
        <v>85</v>
      </c>
      <c r="C42" s="146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45" t="s">
        <v>86</v>
      </c>
      <c r="C43" s="146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51" t="s">
        <v>26</v>
      </c>
      <c r="B45" s="152"/>
      <c r="C45" s="153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45" t="s">
        <v>42</v>
      </c>
      <c r="C47" s="146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45" t="s">
        <v>43</v>
      </c>
      <c r="C48" s="146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45" t="s">
        <v>44</v>
      </c>
      <c r="C49" s="146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43">
        <f>COUNTA(B40:B49)</f>
        <v>7</v>
      </c>
      <c r="C50" s="144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51" t="s">
        <v>20</v>
      </c>
      <c r="B51" s="152"/>
      <c r="C51" s="153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45" t="s">
        <v>41</v>
      </c>
      <c r="C53" s="146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45" t="s">
        <v>47</v>
      </c>
      <c r="C54" s="146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43">
        <f>COUNTA(B53:B54)</f>
        <v>2</v>
      </c>
      <c r="C55" s="144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49" t="s">
        <v>48</v>
      </c>
      <c r="C57" s="150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49" t="s">
        <v>49</v>
      </c>
      <c r="C58" s="150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43">
        <f>COUNTA(B57:C58)</f>
        <v>2</v>
      </c>
      <c r="C59" s="144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41" t="s">
        <v>88</v>
      </c>
      <c r="C61" s="142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41" t="s">
        <v>87</v>
      </c>
      <c r="C62" s="142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41" t="s">
        <v>89</v>
      </c>
      <c r="C63" s="142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43">
        <f>COUNTA(B61:C62)</f>
        <v>2</v>
      </c>
      <c r="C64" s="144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41" t="s">
        <v>50</v>
      </c>
      <c r="C72" s="142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41" t="s">
        <v>51</v>
      </c>
      <c r="C73" s="142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41" t="s">
        <v>52</v>
      </c>
      <c r="C74" s="142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41" t="s">
        <v>53</v>
      </c>
      <c r="C75" s="142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45" t="s">
        <v>54</v>
      </c>
      <c r="C76" s="146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41" t="s">
        <v>55</v>
      </c>
      <c r="C77" s="142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41" t="s">
        <v>56</v>
      </c>
      <c r="C78" s="142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41" t="s">
        <v>57</v>
      </c>
      <c r="C79" s="142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41" t="s">
        <v>58</v>
      </c>
      <c r="C80" s="142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41" t="s">
        <v>59</v>
      </c>
      <c r="C81" s="142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41" t="s">
        <v>60</v>
      </c>
      <c r="C82" s="142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41" t="s">
        <v>61</v>
      </c>
      <c r="C83" s="142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43">
        <f>COUNTA(B72:C83)</f>
        <v>12</v>
      </c>
      <c r="C84" s="144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49" t="s">
        <v>62</v>
      </c>
      <c r="C86" s="150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SheetNames!A14</f>
        <v>LIM351</v>
      </c>
    </row>
  </sheetData>
  <mergeCells count="48">
    <mergeCell ref="B61:C61"/>
    <mergeCell ref="B30:C30"/>
    <mergeCell ref="B34:C34"/>
    <mergeCell ref="B29:C29"/>
    <mergeCell ref="B40:C40"/>
    <mergeCell ref="B48:C48"/>
    <mergeCell ref="A38:C38"/>
    <mergeCell ref="B42:C42"/>
    <mergeCell ref="B43:C43"/>
    <mergeCell ref="A45:C45"/>
    <mergeCell ref="B37:C37"/>
    <mergeCell ref="A22:C22"/>
    <mergeCell ref="B25:C25"/>
    <mergeCell ref="B26:C26"/>
    <mergeCell ref="B27:C27"/>
    <mergeCell ref="B28:C28"/>
    <mergeCell ref="B73:C73"/>
    <mergeCell ref="B24:C24"/>
    <mergeCell ref="B32:C32"/>
    <mergeCell ref="B33:C33"/>
    <mergeCell ref="B74:C74"/>
    <mergeCell ref="B53:C53"/>
    <mergeCell ref="B57:C57"/>
    <mergeCell ref="B59:C59"/>
    <mergeCell ref="B55:C55"/>
    <mergeCell ref="B49:C49"/>
    <mergeCell ref="B62:C62"/>
    <mergeCell ref="B41:C41"/>
    <mergeCell ref="B72:C72"/>
    <mergeCell ref="B50:C50"/>
    <mergeCell ref="B47:C47"/>
    <mergeCell ref="B36:C36"/>
    <mergeCell ref="B86:C86"/>
    <mergeCell ref="A51:C51"/>
    <mergeCell ref="B54:C54"/>
    <mergeCell ref="B58:C58"/>
    <mergeCell ref="B63:C63"/>
    <mergeCell ref="B64:C64"/>
    <mergeCell ref="B83:C83"/>
    <mergeCell ref="B79:C79"/>
    <mergeCell ref="B80:C80"/>
    <mergeCell ref="B81:C81"/>
    <mergeCell ref="B82:C82"/>
    <mergeCell ref="B84:C84"/>
    <mergeCell ref="B75:C75"/>
    <mergeCell ref="B76:C76"/>
    <mergeCell ref="B77:C77"/>
    <mergeCell ref="B78:C78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6" tint="-0.249977111117893"/>
    <pageSetUpPr fitToPage="1"/>
  </sheetPr>
  <dimension ref="A1:T88"/>
  <sheetViews>
    <sheetView showGridLines="0" zoomScale="80" zoomScaleNormal="80" workbookViewId="0">
      <selection sqref="A1:T88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LIM353 - Molemole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54" t="s">
        <v>19</v>
      </c>
      <c r="B22" s="155"/>
      <c r="C22" s="156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45" t="s">
        <v>79</v>
      </c>
      <c r="C24" s="146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45" t="s">
        <v>80</v>
      </c>
      <c r="C25" s="146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45" t="s">
        <v>28</v>
      </c>
      <c r="C26" s="146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45" t="s">
        <v>29</v>
      </c>
      <c r="C27" s="146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47" t="s">
        <v>159</v>
      </c>
      <c r="C28" s="148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45" t="s">
        <v>37</v>
      </c>
      <c r="C29" s="146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45" t="s">
        <v>38</v>
      </c>
      <c r="C30" s="146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45" t="s">
        <v>31</v>
      </c>
      <c r="C32" s="146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45" t="s">
        <v>81</v>
      </c>
      <c r="C33" s="146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45" t="s">
        <v>83</v>
      </c>
      <c r="C34" s="146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45" t="s">
        <v>84</v>
      </c>
      <c r="C36" s="146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57">
        <f>COUNTA(B24:B36)</f>
        <v>13</v>
      </c>
      <c r="C37" s="158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51" t="s">
        <v>40</v>
      </c>
      <c r="B38" s="152"/>
      <c r="C38" s="153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45" t="s">
        <v>46</v>
      </c>
      <c r="C40" s="146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45" t="s">
        <v>45</v>
      </c>
      <c r="C41" s="146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45" t="s">
        <v>85</v>
      </c>
      <c r="C42" s="146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45" t="s">
        <v>86</v>
      </c>
      <c r="C43" s="146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51" t="s">
        <v>26</v>
      </c>
      <c r="B45" s="152"/>
      <c r="C45" s="153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45" t="s">
        <v>42</v>
      </c>
      <c r="C47" s="146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45" t="s">
        <v>43</v>
      </c>
      <c r="C48" s="146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45" t="s">
        <v>44</v>
      </c>
      <c r="C49" s="146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43">
        <f>COUNTA(B40:B49)</f>
        <v>7</v>
      </c>
      <c r="C50" s="144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51" t="s">
        <v>20</v>
      </c>
      <c r="B51" s="152"/>
      <c r="C51" s="153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45" t="s">
        <v>41</v>
      </c>
      <c r="C53" s="146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45" t="s">
        <v>47</v>
      </c>
      <c r="C54" s="146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43">
        <f>COUNTA(B53:B54)</f>
        <v>2</v>
      </c>
      <c r="C55" s="144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49" t="s">
        <v>48</v>
      </c>
      <c r="C57" s="150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49" t="s">
        <v>49</v>
      </c>
      <c r="C58" s="150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43">
        <f>COUNTA(B57:C58)</f>
        <v>2</v>
      </c>
      <c r="C59" s="144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41" t="s">
        <v>88</v>
      </c>
      <c r="C61" s="142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41" t="s">
        <v>87</v>
      </c>
      <c r="C62" s="142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41" t="s">
        <v>89</v>
      </c>
      <c r="C63" s="142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43">
        <f>COUNTA(B61:C62)</f>
        <v>2</v>
      </c>
      <c r="C64" s="144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41" t="s">
        <v>50</v>
      </c>
      <c r="C72" s="142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41" t="s">
        <v>51</v>
      </c>
      <c r="C73" s="142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41" t="s">
        <v>52</v>
      </c>
      <c r="C74" s="142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41" t="s">
        <v>53</v>
      </c>
      <c r="C75" s="142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45" t="s">
        <v>54</v>
      </c>
      <c r="C76" s="146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41" t="s">
        <v>55</v>
      </c>
      <c r="C77" s="142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41" t="s">
        <v>56</v>
      </c>
      <c r="C78" s="142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41" t="s">
        <v>57</v>
      </c>
      <c r="C79" s="142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41" t="s">
        <v>58</v>
      </c>
      <c r="C80" s="142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41" t="s">
        <v>59</v>
      </c>
      <c r="C81" s="142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41" t="s">
        <v>60</v>
      </c>
      <c r="C82" s="142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41" t="s">
        <v>61</v>
      </c>
      <c r="C83" s="142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43">
        <f>COUNTA(B72:C83)</f>
        <v>12</v>
      </c>
      <c r="C84" s="144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49" t="s">
        <v>62</v>
      </c>
      <c r="C86" s="150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SheetNames!A15</f>
        <v>LIM353</v>
      </c>
    </row>
  </sheetData>
  <mergeCells count="48">
    <mergeCell ref="B78:C78"/>
    <mergeCell ref="B64:C64"/>
    <mergeCell ref="B83:C83"/>
    <mergeCell ref="B62:C62"/>
    <mergeCell ref="B81:C81"/>
    <mergeCell ref="B72:C72"/>
    <mergeCell ref="B73:C73"/>
    <mergeCell ref="B74:C74"/>
    <mergeCell ref="B75:C75"/>
    <mergeCell ref="B76:C76"/>
    <mergeCell ref="B82:C82"/>
    <mergeCell ref="B47:C47"/>
    <mergeCell ref="B48:C48"/>
    <mergeCell ref="B43:C43"/>
    <mergeCell ref="A45:C45"/>
    <mergeCell ref="B32:C32"/>
    <mergeCell ref="B33:C33"/>
    <mergeCell ref="B36:C36"/>
    <mergeCell ref="A22:C22"/>
    <mergeCell ref="B24:C24"/>
    <mergeCell ref="B25:C25"/>
    <mergeCell ref="B26:C26"/>
    <mergeCell ref="B27:C27"/>
    <mergeCell ref="B28:C28"/>
    <mergeCell ref="B37:C37"/>
    <mergeCell ref="A38:C38"/>
    <mergeCell ref="B42:C42"/>
    <mergeCell ref="B34:C34"/>
    <mergeCell ref="B40:C40"/>
    <mergeCell ref="B29:C29"/>
    <mergeCell ref="B30:C30"/>
    <mergeCell ref="B41:C41"/>
    <mergeCell ref="B86:C86"/>
    <mergeCell ref="B49:C49"/>
    <mergeCell ref="B50:C50"/>
    <mergeCell ref="A51:C51"/>
    <mergeCell ref="B54:C54"/>
    <mergeCell ref="B58:C58"/>
    <mergeCell ref="B63:C63"/>
    <mergeCell ref="B61:C61"/>
    <mergeCell ref="B53:C53"/>
    <mergeCell ref="B55:C55"/>
    <mergeCell ref="B79:C79"/>
    <mergeCell ref="B80:C80"/>
    <mergeCell ref="B57:C57"/>
    <mergeCell ref="B59:C59"/>
    <mergeCell ref="B84:C84"/>
    <mergeCell ref="B77:C77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6" tint="-0.249977111117893"/>
    <pageSetUpPr fitToPage="1"/>
  </sheetPr>
  <dimension ref="A1:T88"/>
  <sheetViews>
    <sheetView showGridLines="0" zoomScale="89" zoomScaleNormal="89" workbookViewId="0">
      <selection sqref="A1:T88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LIM354 - Polokwane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54" t="s">
        <v>19</v>
      </c>
      <c r="B22" s="155"/>
      <c r="C22" s="156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45" t="s">
        <v>79</v>
      </c>
      <c r="C24" s="146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45" t="s">
        <v>80</v>
      </c>
      <c r="C25" s="146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45" t="s">
        <v>28</v>
      </c>
      <c r="C26" s="146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45" t="s">
        <v>29</v>
      </c>
      <c r="C27" s="146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47" t="s">
        <v>159</v>
      </c>
      <c r="C28" s="148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45" t="s">
        <v>37</v>
      </c>
      <c r="C29" s="146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45" t="s">
        <v>38</v>
      </c>
      <c r="C30" s="146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45" t="s">
        <v>31</v>
      </c>
      <c r="C32" s="146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45" t="s">
        <v>81</v>
      </c>
      <c r="C33" s="146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45" t="s">
        <v>83</v>
      </c>
      <c r="C34" s="146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45" t="s">
        <v>84</v>
      </c>
      <c r="C36" s="146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57">
        <f>COUNTA(B24:B36)</f>
        <v>13</v>
      </c>
      <c r="C37" s="158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51" t="s">
        <v>40</v>
      </c>
      <c r="B38" s="152"/>
      <c r="C38" s="153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45" t="s">
        <v>46</v>
      </c>
      <c r="C40" s="146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45" t="s">
        <v>45</v>
      </c>
      <c r="C41" s="146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45" t="s">
        <v>85</v>
      </c>
      <c r="C42" s="146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45" t="s">
        <v>86</v>
      </c>
      <c r="C43" s="146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51" t="s">
        <v>26</v>
      </c>
      <c r="B45" s="152"/>
      <c r="C45" s="153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45" t="s">
        <v>42</v>
      </c>
      <c r="C47" s="146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45" t="s">
        <v>43</v>
      </c>
      <c r="C48" s="146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45" t="s">
        <v>44</v>
      </c>
      <c r="C49" s="146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43">
        <f>COUNTA(B40:B49)</f>
        <v>7</v>
      </c>
      <c r="C50" s="144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51" t="s">
        <v>20</v>
      </c>
      <c r="B51" s="152"/>
      <c r="C51" s="153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45" t="s">
        <v>41</v>
      </c>
      <c r="C53" s="146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45" t="s">
        <v>47</v>
      </c>
      <c r="C54" s="146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43">
        <f>COUNTA(B53:B54)</f>
        <v>2</v>
      </c>
      <c r="C55" s="144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49" t="s">
        <v>48</v>
      </c>
      <c r="C57" s="150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49" t="s">
        <v>49</v>
      </c>
      <c r="C58" s="150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43">
        <f>COUNTA(B57:C58)</f>
        <v>2</v>
      </c>
      <c r="C59" s="144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41" t="s">
        <v>88</v>
      </c>
      <c r="C61" s="142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41" t="s">
        <v>87</v>
      </c>
      <c r="C62" s="142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41" t="s">
        <v>89</v>
      </c>
      <c r="C63" s="142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43">
        <f>COUNTA(B61:C62)</f>
        <v>2</v>
      </c>
      <c r="C64" s="144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41" t="s">
        <v>50</v>
      </c>
      <c r="C72" s="142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41" t="s">
        <v>51</v>
      </c>
      <c r="C73" s="142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41" t="s">
        <v>52</v>
      </c>
      <c r="C74" s="142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41" t="s">
        <v>53</v>
      </c>
      <c r="C75" s="142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45" t="s">
        <v>54</v>
      </c>
      <c r="C76" s="146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41" t="s">
        <v>55</v>
      </c>
      <c r="C77" s="142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41" t="s">
        <v>56</v>
      </c>
      <c r="C78" s="142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41" t="s">
        <v>57</v>
      </c>
      <c r="C79" s="142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41" t="s">
        <v>58</v>
      </c>
      <c r="C80" s="142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41" t="s">
        <v>59</v>
      </c>
      <c r="C81" s="142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41" t="s">
        <v>60</v>
      </c>
      <c r="C82" s="142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41" t="s">
        <v>61</v>
      </c>
      <c r="C83" s="142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43">
        <f>COUNTA(B72:C83)</f>
        <v>12</v>
      </c>
      <c r="C84" s="144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49" t="s">
        <v>62</v>
      </c>
      <c r="C86" s="150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SheetNames!A16</f>
        <v>LIM354</v>
      </c>
    </row>
  </sheetData>
  <mergeCells count="48">
    <mergeCell ref="B80:C80"/>
    <mergeCell ref="B49:C49"/>
    <mergeCell ref="B50:C50"/>
    <mergeCell ref="B62:C62"/>
    <mergeCell ref="B72:C72"/>
    <mergeCell ref="B73:C73"/>
    <mergeCell ref="B53:C53"/>
    <mergeCell ref="B57:C57"/>
    <mergeCell ref="B59:C59"/>
    <mergeCell ref="B55:C55"/>
    <mergeCell ref="A22:C22"/>
    <mergeCell ref="B25:C25"/>
    <mergeCell ref="B26:C26"/>
    <mergeCell ref="B27:C27"/>
    <mergeCell ref="B28:C28"/>
    <mergeCell ref="B24:C24"/>
    <mergeCell ref="B42:C42"/>
    <mergeCell ref="B61:C61"/>
    <mergeCell ref="B30:C30"/>
    <mergeCell ref="B34:C34"/>
    <mergeCell ref="B29:C29"/>
    <mergeCell ref="B40:C40"/>
    <mergeCell ref="B47:C47"/>
    <mergeCell ref="B48:C48"/>
    <mergeCell ref="B43:C43"/>
    <mergeCell ref="A45:C45"/>
    <mergeCell ref="B32:C32"/>
    <mergeCell ref="B33:C33"/>
    <mergeCell ref="B41:C41"/>
    <mergeCell ref="B36:C36"/>
    <mergeCell ref="B37:C37"/>
    <mergeCell ref="A38:C38"/>
    <mergeCell ref="B86:C86"/>
    <mergeCell ref="A51:C51"/>
    <mergeCell ref="B54:C54"/>
    <mergeCell ref="B58:C58"/>
    <mergeCell ref="B63:C63"/>
    <mergeCell ref="B64:C64"/>
    <mergeCell ref="B83:C83"/>
    <mergeCell ref="B74:C74"/>
    <mergeCell ref="B81:C81"/>
    <mergeCell ref="B82:C82"/>
    <mergeCell ref="B84:C84"/>
    <mergeCell ref="B75:C75"/>
    <mergeCell ref="B76:C76"/>
    <mergeCell ref="B77:C77"/>
    <mergeCell ref="B78:C78"/>
    <mergeCell ref="B79:C79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6" tint="-0.249977111117893"/>
    <pageSetUpPr fitToPage="1"/>
  </sheetPr>
  <dimension ref="A1:T88"/>
  <sheetViews>
    <sheetView showGridLines="0" zoomScale="89" zoomScaleNormal="89" workbookViewId="0">
      <selection sqref="A1:T88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LIM355 - Lepelle-Nkumpi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54" t="s">
        <v>19</v>
      </c>
      <c r="B22" s="155"/>
      <c r="C22" s="156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45" t="s">
        <v>79</v>
      </c>
      <c r="C24" s="146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45" t="s">
        <v>80</v>
      </c>
      <c r="C25" s="146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45" t="s">
        <v>28</v>
      </c>
      <c r="C26" s="146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45" t="s">
        <v>29</v>
      </c>
      <c r="C27" s="146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47" t="s">
        <v>159</v>
      </c>
      <c r="C28" s="148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45" t="s">
        <v>37</v>
      </c>
      <c r="C29" s="146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45" t="s">
        <v>38</v>
      </c>
      <c r="C30" s="146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45" t="s">
        <v>31</v>
      </c>
      <c r="C32" s="146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45" t="s">
        <v>81</v>
      </c>
      <c r="C33" s="146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45" t="s">
        <v>83</v>
      </c>
      <c r="C34" s="146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45" t="s">
        <v>84</v>
      </c>
      <c r="C36" s="146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57">
        <f>COUNTA(B24:B36)</f>
        <v>13</v>
      </c>
      <c r="C37" s="158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51" t="s">
        <v>40</v>
      </c>
      <c r="B38" s="152"/>
      <c r="C38" s="153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45" t="s">
        <v>46</v>
      </c>
      <c r="C40" s="146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45" t="s">
        <v>45</v>
      </c>
      <c r="C41" s="146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45" t="s">
        <v>85</v>
      </c>
      <c r="C42" s="146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45" t="s">
        <v>86</v>
      </c>
      <c r="C43" s="146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51" t="s">
        <v>26</v>
      </c>
      <c r="B45" s="152"/>
      <c r="C45" s="153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45" t="s">
        <v>42</v>
      </c>
      <c r="C47" s="146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45" t="s">
        <v>43</v>
      </c>
      <c r="C48" s="146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45" t="s">
        <v>44</v>
      </c>
      <c r="C49" s="146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43">
        <f>COUNTA(B40:B49)</f>
        <v>7</v>
      </c>
      <c r="C50" s="144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51" t="s">
        <v>20</v>
      </c>
      <c r="B51" s="152"/>
      <c r="C51" s="153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45" t="s">
        <v>41</v>
      </c>
      <c r="C53" s="146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45" t="s">
        <v>47</v>
      </c>
      <c r="C54" s="146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43">
        <f>COUNTA(B53:B54)</f>
        <v>2</v>
      </c>
      <c r="C55" s="144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49" t="s">
        <v>48</v>
      </c>
      <c r="C57" s="150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49" t="s">
        <v>49</v>
      </c>
      <c r="C58" s="150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43">
        <f>COUNTA(B57:C58)</f>
        <v>2</v>
      </c>
      <c r="C59" s="144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41" t="s">
        <v>88</v>
      </c>
      <c r="C61" s="142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41" t="s">
        <v>87</v>
      </c>
      <c r="C62" s="142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41" t="s">
        <v>89</v>
      </c>
      <c r="C63" s="142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43">
        <f>COUNTA(B61:C62)</f>
        <v>2</v>
      </c>
      <c r="C64" s="144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41" t="s">
        <v>50</v>
      </c>
      <c r="C72" s="142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41" t="s">
        <v>51</v>
      </c>
      <c r="C73" s="142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41" t="s">
        <v>52</v>
      </c>
      <c r="C74" s="142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41" t="s">
        <v>53</v>
      </c>
      <c r="C75" s="142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45" t="s">
        <v>54</v>
      </c>
      <c r="C76" s="146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41" t="s">
        <v>55</v>
      </c>
      <c r="C77" s="142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41" t="s">
        <v>56</v>
      </c>
      <c r="C78" s="142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41" t="s">
        <v>57</v>
      </c>
      <c r="C79" s="142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41" t="s">
        <v>58</v>
      </c>
      <c r="C80" s="142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41" t="s">
        <v>59</v>
      </c>
      <c r="C81" s="142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41" t="s">
        <v>60</v>
      </c>
      <c r="C82" s="142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41" t="s">
        <v>61</v>
      </c>
      <c r="C83" s="142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43">
        <f>COUNTA(B72:C83)</f>
        <v>12</v>
      </c>
      <c r="C84" s="144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49" t="s">
        <v>62</v>
      </c>
      <c r="C86" s="150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SheetNames!A17</f>
        <v>LIM355</v>
      </c>
    </row>
  </sheetData>
  <mergeCells count="48">
    <mergeCell ref="B80:C80"/>
    <mergeCell ref="B49:C49"/>
    <mergeCell ref="B50:C50"/>
    <mergeCell ref="B62:C62"/>
    <mergeCell ref="B72:C72"/>
    <mergeCell ref="B73:C73"/>
    <mergeCell ref="B53:C53"/>
    <mergeCell ref="B57:C57"/>
    <mergeCell ref="B59:C59"/>
    <mergeCell ref="B55:C55"/>
    <mergeCell ref="A22:C22"/>
    <mergeCell ref="B25:C25"/>
    <mergeCell ref="B26:C26"/>
    <mergeCell ref="B27:C27"/>
    <mergeCell ref="B28:C28"/>
    <mergeCell ref="B24:C24"/>
    <mergeCell ref="B42:C42"/>
    <mergeCell ref="B61:C61"/>
    <mergeCell ref="B30:C30"/>
    <mergeCell ref="B34:C34"/>
    <mergeCell ref="B29:C29"/>
    <mergeCell ref="B40:C40"/>
    <mergeCell ref="B47:C47"/>
    <mergeCell ref="B48:C48"/>
    <mergeCell ref="B43:C43"/>
    <mergeCell ref="A45:C45"/>
    <mergeCell ref="B32:C32"/>
    <mergeCell ref="B33:C33"/>
    <mergeCell ref="B41:C41"/>
    <mergeCell ref="B36:C36"/>
    <mergeCell ref="B37:C37"/>
    <mergeCell ref="A38:C38"/>
    <mergeCell ref="B86:C86"/>
    <mergeCell ref="A51:C51"/>
    <mergeCell ref="B54:C54"/>
    <mergeCell ref="B58:C58"/>
    <mergeCell ref="B63:C63"/>
    <mergeCell ref="B64:C64"/>
    <mergeCell ref="B83:C83"/>
    <mergeCell ref="B74:C74"/>
    <mergeCell ref="B81:C81"/>
    <mergeCell ref="B82:C82"/>
    <mergeCell ref="B84:C84"/>
    <mergeCell ref="B75:C75"/>
    <mergeCell ref="B76:C76"/>
    <mergeCell ref="B77:C77"/>
    <mergeCell ref="B78:C78"/>
    <mergeCell ref="B79:C79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-0.249977111117893"/>
    <pageSetUpPr fitToPage="1"/>
  </sheetPr>
  <dimension ref="A1:T88"/>
  <sheetViews>
    <sheetView showGridLines="0" zoomScale="89" zoomScaleNormal="89" workbookViewId="0">
      <selection sqref="A1:T88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DC35 - Capricorn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54" t="s">
        <v>19</v>
      </c>
      <c r="B22" s="155"/>
      <c r="C22" s="156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45" t="s">
        <v>79</v>
      </c>
      <c r="C24" s="146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45" t="s">
        <v>80</v>
      </c>
      <c r="C25" s="146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45" t="s">
        <v>28</v>
      </c>
      <c r="C26" s="146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45" t="s">
        <v>29</v>
      </c>
      <c r="C27" s="146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47" t="s">
        <v>159</v>
      </c>
      <c r="C28" s="148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45" t="s">
        <v>37</v>
      </c>
      <c r="C29" s="146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45" t="s">
        <v>38</v>
      </c>
      <c r="C30" s="146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45" t="s">
        <v>31</v>
      </c>
      <c r="C32" s="146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45" t="s">
        <v>81</v>
      </c>
      <c r="C33" s="146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45" t="s">
        <v>83</v>
      </c>
      <c r="C34" s="146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45" t="s">
        <v>84</v>
      </c>
      <c r="C36" s="146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57">
        <f>COUNTA(B24:B36)</f>
        <v>13</v>
      </c>
      <c r="C37" s="158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51" t="s">
        <v>40</v>
      </c>
      <c r="B38" s="152"/>
      <c r="C38" s="153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45" t="s">
        <v>46</v>
      </c>
      <c r="C40" s="146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45" t="s">
        <v>45</v>
      </c>
      <c r="C41" s="146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45" t="s">
        <v>85</v>
      </c>
      <c r="C42" s="146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45" t="s">
        <v>86</v>
      </c>
      <c r="C43" s="146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51" t="s">
        <v>26</v>
      </c>
      <c r="B45" s="152"/>
      <c r="C45" s="153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45" t="s">
        <v>42</v>
      </c>
      <c r="C47" s="146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45" t="s">
        <v>43</v>
      </c>
      <c r="C48" s="146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45" t="s">
        <v>44</v>
      </c>
      <c r="C49" s="146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43">
        <f>COUNTA(B40:B49)</f>
        <v>7</v>
      </c>
      <c r="C50" s="144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51" t="s">
        <v>20</v>
      </c>
      <c r="B51" s="152"/>
      <c r="C51" s="153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45" t="s">
        <v>41</v>
      </c>
      <c r="C53" s="146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45" t="s">
        <v>47</v>
      </c>
      <c r="C54" s="146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43">
        <f>COUNTA(B53:B54)</f>
        <v>2</v>
      </c>
      <c r="C55" s="144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49" t="s">
        <v>48</v>
      </c>
      <c r="C57" s="150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49" t="s">
        <v>49</v>
      </c>
      <c r="C58" s="150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43">
        <f>COUNTA(B57:C58)</f>
        <v>2</v>
      </c>
      <c r="C59" s="144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41" t="s">
        <v>88</v>
      </c>
      <c r="C61" s="142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41" t="s">
        <v>87</v>
      </c>
      <c r="C62" s="142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41" t="s">
        <v>89</v>
      </c>
      <c r="C63" s="142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43">
        <f>COUNTA(B61:C62)</f>
        <v>2</v>
      </c>
      <c r="C64" s="144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41" t="s">
        <v>50</v>
      </c>
      <c r="C72" s="142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41" t="s">
        <v>51</v>
      </c>
      <c r="C73" s="142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41" t="s">
        <v>52</v>
      </c>
      <c r="C74" s="142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41" t="s">
        <v>53</v>
      </c>
      <c r="C75" s="142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45" t="s">
        <v>54</v>
      </c>
      <c r="C76" s="146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41" t="s">
        <v>55</v>
      </c>
      <c r="C77" s="142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41" t="s">
        <v>56</v>
      </c>
      <c r="C78" s="142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41" t="s">
        <v>57</v>
      </c>
      <c r="C79" s="142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41" t="s">
        <v>58</v>
      </c>
      <c r="C80" s="142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41" t="s">
        <v>59</v>
      </c>
      <c r="C81" s="142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41" t="s">
        <v>60</v>
      </c>
      <c r="C82" s="142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41" t="s">
        <v>61</v>
      </c>
      <c r="C83" s="142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43">
        <f>COUNTA(B72:C83)</f>
        <v>12</v>
      </c>
      <c r="C84" s="144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49" t="s">
        <v>62</v>
      </c>
      <c r="C86" s="150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SheetNames!A18</f>
        <v>DC35</v>
      </c>
    </row>
  </sheetData>
  <mergeCells count="48">
    <mergeCell ref="B80:C80"/>
    <mergeCell ref="B49:C49"/>
    <mergeCell ref="B50:C50"/>
    <mergeCell ref="B62:C62"/>
    <mergeCell ref="B72:C72"/>
    <mergeCell ref="B73:C73"/>
    <mergeCell ref="B53:C53"/>
    <mergeCell ref="B57:C57"/>
    <mergeCell ref="B59:C59"/>
    <mergeCell ref="B55:C55"/>
    <mergeCell ref="A22:C22"/>
    <mergeCell ref="B25:C25"/>
    <mergeCell ref="B26:C26"/>
    <mergeCell ref="B27:C27"/>
    <mergeCell ref="B28:C28"/>
    <mergeCell ref="B24:C24"/>
    <mergeCell ref="B42:C42"/>
    <mergeCell ref="B61:C61"/>
    <mergeCell ref="B30:C30"/>
    <mergeCell ref="B34:C34"/>
    <mergeCell ref="B29:C29"/>
    <mergeCell ref="B40:C40"/>
    <mergeCell ref="B47:C47"/>
    <mergeCell ref="B48:C48"/>
    <mergeCell ref="B43:C43"/>
    <mergeCell ref="A45:C45"/>
    <mergeCell ref="B32:C32"/>
    <mergeCell ref="B33:C33"/>
    <mergeCell ref="B41:C41"/>
    <mergeCell ref="B36:C36"/>
    <mergeCell ref="B37:C37"/>
    <mergeCell ref="A38:C38"/>
    <mergeCell ref="B86:C86"/>
    <mergeCell ref="A51:C51"/>
    <mergeCell ref="B54:C54"/>
    <mergeCell ref="B58:C58"/>
    <mergeCell ref="B63:C63"/>
    <mergeCell ref="B64:C64"/>
    <mergeCell ref="B83:C83"/>
    <mergeCell ref="B74:C74"/>
    <mergeCell ref="B81:C81"/>
    <mergeCell ref="B82:C82"/>
    <mergeCell ref="B84:C84"/>
    <mergeCell ref="B75:C75"/>
    <mergeCell ref="B76:C76"/>
    <mergeCell ref="B77:C77"/>
    <mergeCell ref="B78:C78"/>
    <mergeCell ref="B79:C79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FFFF00"/>
    <pageSetUpPr fitToPage="1"/>
  </sheetPr>
  <dimension ref="A1:T87"/>
  <sheetViews>
    <sheetView showGridLines="0" zoomScale="89" zoomScaleNormal="89" workbookViewId="0">
      <selection sqref="A1:T88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">
        <v>94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33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.75" x14ac:dyDescent="0.3">
      <c r="C5" s="112" t="s">
        <v>69</v>
      </c>
      <c r="D5" s="107"/>
      <c r="E5" s="115" t="s">
        <v>39</v>
      </c>
    </row>
    <row r="6" spans="1:20" ht="16.5" x14ac:dyDescent="0.3">
      <c r="C6" s="112" t="s">
        <v>30</v>
      </c>
      <c r="D6" s="107"/>
      <c r="E6" s="116" t="s">
        <v>35</v>
      </c>
    </row>
    <row r="7" spans="1:20" ht="30" x14ac:dyDescent="0.25">
      <c r="A7" s="67"/>
      <c r="B7" s="62"/>
      <c r="C7" s="113" t="s">
        <v>70</v>
      </c>
      <c r="D7" s="106"/>
      <c r="E7" s="116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03" t="s">
        <v>71</v>
      </c>
      <c r="D8" s="106"/>
      <c r="E8" s="116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06"/>
      <c r="E9" s="116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06"/>
      <c r="E10" s="116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06"/>
      <c r="E11" s="116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06"/>
      <c r="E12" s="116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06"/>
      <c r="E13" s="116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06"/>
      <c r="E14" s="116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06"/>
      <c r="E15" s="116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32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63</v>
      </c>
      <c r="E18" s="8" t="s">
        <v>64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67</v>
      </c>
      <c r="P18" s="7" t="s">
        <v>68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>D20+1</f>
        <v>2</v>
      </c>
      <c r="F20" s="32">
        <f t="shared" ref="F20:Q20" si="0">E20+1</f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54" t="s">
        <v>19</v>
      </c>
      <c r="B22" s="155"/>
      <c r="C22" s="156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45" t="s">
        <v>79</v>
      </c>
      <c r="C24" s="146">
        <v>0</v>
      </c>
      <c r="D24" s="42" t="e">
        <f>#REF!+#REF!</f>
        <v>#REF!</v>
      </c>
      <c r="E24" s="42" t="e">
        <f>#REF!+#REF!</f>
        <v>#REF!</v>
      </c>
      <c r="F24" s="42" t="e">
        <f>#REF!+#REF!</f>
        <v>#REF!</v>
      </c>
      <c r="G24" s="51" t="e">
        <f>#REF!+#REF!</f>
        <v>#REF!</v>
      </c>
      <c r="H24" s="42" t="e">
        <f>#REF!+#REF!</f>
        <v>#REF!</v>
      </c>
      <c r="I24" s="51" t="e">
        <f>#REF!+#REF!</f>
        <v>#REF!</v>
      </c>
      <c r="J24" s="42" t="e">
        <f>#REF!+#REF!</f>
        <v>#REF!</v>
      </c>
      <c r="K24" s="51" t="e">
        <f>#REF!+#REF!</f>
        <v>#REF!</v>
      </c>
      <c r="L24" s="42" t="e">
        <f>#REF!+#REF!</f>
        <v>#REF!</v>
      </c>
      <c r="M24" s="51" t="e">
        <f>#REF!+#REF!</f>
        <v>#REF!</v>
      </c>
      <c r="N24" s="85" t="e">
        <f>#REF!+#REF!</f>
        <v>#REF!</v>
      </c>
      <c r="O24" s="86" t="e">
        <f>#REF!+#REF!</f>
        <v>#REF!</v>
      </c>
      <c r="P24" s="51" t="e">
        <f>#REF!+#REF!</f>
        <v>#REF!</v>
      </c>
      <c r="Q24" s="53" t="e">
        <f>#REF!+#REF!</f>
        <v>#REF!</v>
      </c>
      <c r="R24" s="16" t="b">
        <v>1</v>
      </c>
      <c r="S24" s="118"/>
      <c r="T24" s="118"/>
    </row>
    <row r="25" spans="1:20" ht="15" customHeight="1" x14ac:dyDescent="0.25">
      <c r="A25" s="23"/>
      <c r="B25" s="145" t="s">
        <v>80</v>
      </c>
      <c r="C25" s="146">
        <v>0</v>
      </c>
      <c r="D25" s="42" t="e">
        <f>#REF!+#REF!</f>
        <v>#REF!</v>
      </c>
      <c r="E25" s="42" t="e">
        <f>#REF!+#REF!</f>
        <v>#REF!</v>
      </c>
      <c r="F25" s="42" t="e">
        <f>#REF!+#REF!</f>
        <v>#REF!</v>
      </c>
      <c r="G25" s="51" t="e">
        <f>#REF!+#REF!</f>
        <v>#REF!</v>
      </c>
      <c r="H25" s="42" t="e">
        <f>#REF!+#REF!</f>
        <v>#REF!</v>
      </c>
      <c r="I25" s="51" t="e">
        <f>#REF!+#REF!</f>
        <v>#REF!</v>
      </c>
      <c r="J25" s="42" t="e">
        <f>#REF!+#REF!</f>
        <v>#REF!</v>
      </c>
      <c r="K25" s="51" t="e">
        <f>#REF!+#REF!</f>
        <v>#REF!</v>
      </c>
      <c r="L25" s="42" t="e">
        <f>#REF!+#REF!</f>
        <v>#REF!</v>
      </c>
      <c r="M25" s="51" t="e">
        <f>#REF!+#REF!</f>
        <v>#REF!</v>
      </c>
      <c r="N25" s="71" t="e">
        <f>#REF!+#REF!</f>
        <v>#REF!</v>
      </c>
      <c r="O25" s="72" t="e">
        <f>#REF!+#REF!</f>
        <v>#REF!</v>
      </c>
      <c r="P25" s="51" t="e">
        <f>#REF!+#REF!</f>
        <v>#REF!</v>
      </c>
      <c r="Q25" s="53" t="e">
        <f>#REF!+#REF!</f>
        <v>#REF!</v>
      </c>
      <c r="R25" s="16" t="b">
        <v>1</v>
      </c>
      <c r="S25" s="118"/>
      <c r="T25" s="118"/>
    </row>
    <row r="26" spans="1:20" ht="15" customHeight="1" x14ac:dyDescent="0.25">
      <c r="A26" s="23"/>
      <c r="B26" s="145" t="s">
        <v>28</v>
      </c>
      <c r="C26" s="146">
        <v>0</v>
      </c>
      <c r="D26" s="42" t="e">
        <f>#REF!+#REF!</f>
        <v>#REF!</v>
      </c>
      <c r="E26" s="42" t="e">
        <f>#REF!+#REF!</f>
        <v>#REF!</v>
      </c>
      <c r="F26" s="42" t="e">
        <f>#REF!+#REF!</f>
        <v>#REF!</v>
      </c>
      <c r="G26" s="51" t="e">
        <f>#REF!+#REF!</f>
        <v>#REF!</v>
      </c>
      <c r="H26" s="42" t="e">
        <f>#REF!+#REF!</f>
        <v>#REF!</v>
      </c>
      <c r="I26" s="51" t="e">
        <f>#REF!+#REF!</f>
        <v>#REF!</v>
      </c>
      <c r="J26" s="42" t="e">
        <f>#REF!+#REF!</f>
        <v>#REF!</v>
      </c>
      <c r="K26" s="51" t="e">
        <f>#REF!+#REF!</f>
        <v>#REF!</v>
      </c>
      <c r="L26" s="42" t="e">
        <f>#REF!+#REF!</f>
        <v>#REF!</v>
      </c>
      <c r="M26" s="51" t="e">
        <f>#REF!+#REF!</f>
        <v>#REF!</v>
      </c>
      <c r="N26" s="71" t="e">
        <f>#REF!+#REF!</f>
        <v>#REF!</v>
      </c>
      <c r="O26" s="72" t="e">
        <f>#REF!+#REF!</f>
        <v>#REF!</v>
      </c>
      <c r="P26" s="51" t="e">
        <f>#REF!+#REF!</f>
        <v>#REF!</v>
      </c>
      <c r="Q26" s="53" t="e">
        <f>#REF!+#REF!</f>
        <v>#REF!</v>
      </c>
      <c r="R26" s="16" t="b">
        <v>1</v>
      </c>
      <c r="S26" s="118"/>
      <c r="T26" s="118"/>
    </row>
    <row r="27" spans="1:20" ht="15" customHeight="1" x14ac:dyDescent="0.25">
      <c r="A27" s="23"/>
      <c r="B27" s="145" t="s">
        <v>29</v>
      </c>
      <c r="C27" s="146">
        <v>0</v>
      </c>
      <c r="D27" s="42" t="e">
        <f>#REF!+#REF!</f>
        <v>#REF!</v>
      </c>
      <c r="E27" s="42" t="e">
        <f>#REF!+#REF!</f>
        <v>#REF!</v>
      </c>
      <c r="F27" s="42" t="e">
        <f>#REF!+#REF!</f>
        <v>#REF!</v>
      </c>
      <c r="G27" s="51" t="e">
        <f>#REF!+#REF!</f>
        <v>#REF!</v>
      </c>
      <c r="H27" s="42" t="e">
        <f>#REF!+#REF!</f>
        <v>#REF!</v>
      </c>
      <c r="I27" s="51" t="e">
        <f>#REF!+#REF!</f>
        <v>#REF!</v>
      </c>
      <c r="J27" s="42" t="e">
        <f>#REF!+#REF!</f>
        <v>#REF!</v>
      </c>
      <c r="K27" s="51" t="e">
        <f>#REF!+#REF!</f>
        <v>#REF!</v>
      </c>
      <c r="L27" s="42" t="e">
        <f>#REF!+#REF!</f>
        <v>#REF!</v>
      </c>
      <c r="M27" s="51" t="e">
        <f>#REF!+#REF!</f>
        <v>#REF!</v>
      </c>
      <c r="N27" s="42" t="e">
        <f>#REF!+#REF!</f>
        <v>#REF!</v>
      </c>
      <c r="O27" s="51" t="e">
        <f>#REF!+#REF!</f>
        <v>#REF!</v>
      </c>
      <c r="P27" s="42" t="e">
        <f>#REF!+#REF!</f>
        <v>#REF!</v>
      </c>
      <c r="Q27" s="53" t="e">
        <f>#REF!+#REF!</f>
        <v>#REF!</v>
      </c>
      <c r="R27" s="16" t="b">
        <v>1</v>
      </c>
      <c r="S27" s="118"/>
      <c r="T27" s="118"/>
    </row>
    <row r="28" spans="1:20" ht="15" customHeight="1" x14ac:dyDescent="0.25">
      <c r="A28" s="23"/>
      <c r="B28" s="147" t="s">
        <v>82</v>
      </c>
      <c r="C28" s="148"/>
      <c r="D28" s="42" t="e">
        <f>#REF!+#REF!</f>
        <v>#REF!</v>
      </c>
      <c r="E28" s="42" t="e">
        <f>#REF!+#REF!</f>
        <v>#REF!</v>
      </c>
      <c r="F28" s="42" t="e">
        <f>#REF!+#REF!</f>
        <v>#REF!</v>
      </c>
      <c r="G28" s="51" t="e">
        <f>#REF!+#REF!</f>
        <v>#REF!</v>
      </c>
      <c r="H28" s="42" t="e">
        <f>#REF!+#REF!</f>
        <v>#REF!</v>
      </c>
      <c r="I28" s="51" t="e">
        <f>#REF!+#REF!</f>
        <v>#REF!</v>
      </c>
      <c r="J28" s="42" t="e">
        <f>#REF!+#REF!</f>
        <v>#REF!</v>
      </c>
      <c r="K28" s="51" t="e">
        <f>#REF!+#REF!</f>
        <v>#REF!</v>
      </c>
      <c r="L28" s="42" t="e">
        <f>#REF!+#REF!</f>
        <v>#REF!</v>
      </c>
      <c r="M28" s="51" t="e">
        <f>#REF!+#REF!</f>
        <v>#REF!</v>
      </c>
      <c r="N28" s="85" t="e">
        <f>#REF!+#REF!</f>
        <v>#REF!</v>
      </c>
      <c r="O28" s="86" t="e">
        <f>#REF!+#REF!</f>
        <v>#REF!</v>
      </c>
      <c r="P28" s="51" t="e">
        <f>#REF!+#REF!</f>
        <v>#REF!</v>
      </c>
      <c r="Q28" s="53" t="e">
        <f>#REF!+#REF!</f>
        <v>#REF!</v>
      </c>
      <c r="R28" s="16" t="b">
        <v>1</v>
      </c>
      <c r="S28" s="118"/>
      <c r="T28" s="118"/>
    </row>
    <row r="29" spans="1:20" ht="15" customHeight="1" x14ac:dyDescent="0.25">
      <c r="A29" s="23"/>
      <c r="B29" s="145" t="s">
        <v>37</v>
      </c>
      <c r="C29" s="146">
        <v>0</v>
      </c>
      <c r="D29" s="42" t="e">
        <f>#REF!+#REF!</f>
        <v>#REF!</v>
      </c>
      <c r="E29" s="42" t="e">
        <f>#REF!+#REF!</f>
        <v>#REF!</v>
      </c>
      <c r="F29" s="42" t="e">
        <f>#REF!+#REF!</f>
        <v>#REF!</v>
      </c>
      <c r="G29" s="51" t="e">
        <f>#REF!+#REF!</f>
        <v>#REF!</v>
      </c>
      <c r="H29" s="42" t="e">
        <f>#REF!+#REF!</f>
        <v>#REF!</v>
      </c>
      <c r="I29" s="51" t="e">
        <f>#REF!+#REF!</f>
        <v>#REF!</v>
      </c>
      <c r="J29" s="42" t="e">
        <f>#REF!+#REF!</f>
        <v>#REF!</v>
      </c>
      <c r="K29" s="51" t="e">
        <f>#REF!+#REF!</f>
        <v>#REF!</v>
      </c>
      <c r="L29" s="42" t="e">
        <f>#REF!+#REF!</f>
        <v>#REF!</v>
      </c>
      <c r="M29" s="51" t="e">
        <f>#REF!+#REF!</f>
        <v>#REF!</v>
      </c>
      <c r="N29" s="85" t="e">
        <f>#REF!+#REF!</f>
        <v>#REF!</v>
      </c>
      <c r="O29" s="86" t="e">
        <f>#REF!+#REF!</f>
        <v>#REF!</v>
      </c>
      <c r="P29" s="51" t="e">
        <f>#REF!+#REF!</f>
        <v>#REF!</v>
      </c>
      <c r="Q29" s="53" t="e">
        <f>#REF!+#REF!</f>
        <v>#REF!</v>
      </c>
      <c r="R29" s="16" t="b">
        <v>1</v>
      </c>
      <c r="S29" s="118"/>
      <c r="T29" s="118"/>
    </row>
    <row r="30" spans="1:20" ht="15" customHeight="1" x14ac:dyDescent="0.25">
      <c r="A30" s="23"/>
      <c r="B30" s="145" t="s">
        <v>38</v>
      </c>
      <c r="C30" s="146"/>
      <c r="D30" s="42" t="e">
        <f>#REF!+#REF!</f>
        <v>#REF!</v>
      </c>
      <c r="E30" s="42" t="e">
        <f>#REF!+#REF!</f>
        <v>#REF!</v>
      </c>
      <c r="F30" s="42" t="e">
        <f>#REF!+#REF!</f>
        <v>#REF!</v>
      </c>
      <c r="G30" s="51" t="e">
        <f>#REF!+#REF!</f>
        <v>#REF!</v>
      </c>
      <c r="H30" s="42" t="e">
        <f>#REF!+#REF!</f>
        <v>#REF!</v>
      </c>
      <c r="I30" s="51" t="e">
        <f>#REF!+#REF!</f>
        <v>#REF!</v>
      </c>
      <c r="J30" s="42" t="e">
        <f>#REF!+#REF!</f>
        <v>#REF!</v>
      </c>
      <c r="K30" s="51" t="e">
        <f>#REF!+#REF!</f>
        <v>#REF!</v>
      </c>
      <c r="L30" s="42" t="e">
        <f>#REF!+#REF!</f>
        <v>#REF!</v>
      </c>
      <c r="M30" s="51" t="e">
        <f>#REF!+#REF!</f>
        <v>#REF!</v>
      </c>
      <c r="N30" s="42" t="e">
        <f>#REF!+#REF!</f>
        <v>#REF!</v>
      </c>
      <c r="O30" s="51" t="e">
        <f>#REF!+#REF!</f>
        <v>#REF!</v>
      </c>
      <c r="P30" s="42" t="e">
        <f>#REF!+#REF!</f>
        <v>#REF!</v>
      </c>
      <c r="Q30" s="53" t="e">
        <f>#REF!+#REF!</f>
        <v>#REF!</v>
      </c>
      <c r="R30" s="16" t="b">
        <v>1</v>
      </c>
      <c r="S30" s="118"/>
      <c r="T30" s="118"/>
    </row>
    <row r="31" spans="1:20" ht="15" customHeight="1" x14ac:dyDescent="0.25">
      <c r="A31" s="23"/>
      <c r="B31" s="145" t="s">
        <v>31</v>
      </c>
      <c r="C31" s="146">
        <v>0</v>
      </c>
      <c r="D31" s="42" t="e">
        <f>#REF!+#REF!</f>
        <v>#REF!</v>
      </c>
      <c r="E31" s="42" t="e">
        <f>#REF!+#REF!</f>
        <v>#REF!</v>
      </c>
      <c r="F31" s="42" t="e">
        <f>#REF!+#REF!</f>
        <v>#REF!</v>
      </c>
      <c r="G31" s="51" t="e">
        <f>#REF!+#REF!</f>
        <v>#REF!</v>
      </c>
      <c r="H31" s="42" t="e">
        <f>#REF!+#REF!</f>
        <v>#REF!</v>
      </c>
      <c r="I31" s="51" t="e">
        <f>#REF!+#REF!</f>
        <v>#REF!</v>
      </c>
      <c r="J31" s="42" t="e">
        <f>#REF!+#REF!</f>
        <v>#REF!</v>
      </c>
      <c r="K31" s="51" t="e">
        <f>#REF!+#REF!</f>
        <v>#REF!</v>
      </c>
      <c r="L31" s="42" t="e">
        <f>#REF!+#REF!</f>
        <v>#REF!</v>
      </c>
      <c r="M31" s="51" t="e">
        <f>#REF!+#REF!</f>
        <v>#REF!</v>
      </c>
      <c r="N31" s="42" t="e">
        <f>#REF!+#REF!</f>
        <v>#REF!</v>
      </c>
      <c r="O31" s="51" t="e">
        <f>#REF!+#REF!</f>
        <v>#REF!</v>
      </c>
      <c r="P31" s="42" t="e">
        <f>#REF!+#REF!</f>
        <v>#REF!</v>
      </c>
      <c r="Q31" s="53" t="e">
        <f>#REF!+#REF!</f>
        <v>#REF!</v>
      </c>
      <c r="R31" s="16" t="b">
        <v>1</v>
      </c>
      <c r="S31" s="118"/>
      <c r="T31" s="118"/>
    </row>
    <row r="32" spans="1:20" ht="15" customHeight="1" x14ac:dyDescent="0.25">
      <c r="A32" s="23"/>
      <c r="B32" s="145" t="s">
        <v>81</v>
      </c>
      <c r="C32" s="146">
        <v>0</v>
      </c>
      <c r="D32" s="42"/>
      <c r="E32" s="42"/>
      <c r="F32" s="42"/>
      <c r="G32" s="51"/>
      <c r="H32" s="42"/>
      <c r="I32" s="51"/>
      <c r="J32" s="42"/>
      <c r="K32" s="51"/>
      <c r="L32" s="42"/>
      <c r="M32" s="51"/>
      <c r="N32" s="42"/>
      <c r="O32" s="51"/>
      <c r="P32" s="42"/>
      <c r="Q32" s="53"/>
      <c r="R32" s="16"/>
      <c r="S32" s="118"/>
      <c r="T32" s="118"/>
    </row>
    <row r="33" spans="1:20" ht="15" customHeight="1" x14ac:dyDescent="0.25">
      <c r="A33" s="23"/>
      <c r="B33" s="145" t="s">
        <v>83</v>
      </c>
      <c r="C33" s="146"/>
      <c r="D33" s="42"/>
      <c r="E33" s="42"/>
      <c r="F33" s="42"/>
      <c r="G33" s="51"/>
      <c r="H33" s="42"/>
      <c r="I33" s="51"/>
      <c r="J33" s="42"/>
      <c r="K33" s="51"/>
      <c r="L33" s="42"/>
      <c r="M33" s="51"/>
      <c r="N33" s="42"/>
      <c r="O33" s="51"/>
      <c r="P33" s="42"/>
      <c r="Q33" s="53"/>
      <c r="R33" s="16"/>
      <c r="S33" s="118"/>
      <c r="T33" s="118"/>
    </row>
    <row r="34" spans="1:20" x14ac:dyDescent="0.25">
      <c r="A34" s="23"/>
      <c r="B34" s="145" t="s">
        <v>84</v>
      </c>
      <c r="C34" s="146"/>
      <c r="D34" s="42" t="e">
        <f>#REF!+#REF!</f>
        <v>#REF!</v>
      </c>
      <c r="E34" s="42" t="e">
        <f>#REF!+#REF!</f>
        <v>#REF!</v>
      </c>
      <c r="F34" s="42" t="e">
        <f>#REF!+#REF!</f>
        <v>#REF!</v>
      </c>
      <c r="G34" s="51" t="e">
        <f>#REF!+#REF!</f>
        <v>#REF!</v>
      </c>
      <c r="H34" s="42" t="e">
        <f>#REF!+#REF!</f>
        <v>#REF!</v>
      </c>
      <c r="I34" s="51" t="e">
        <f>#REF!+#REF!</f>
        <v>#REF!</v>
      </c>
      <c r="J34" s="42" t="e">
        <f>#REF!+#REF!</f>
        <v>#REF!</v>
      </c>
      <c r="K34" s="51" t="e">
        <f>#REF!+#REF!</f>
        <v>#REF!</v>
      </c>
      <c r="L34" s="42" t="e">
        <f>#REF!+#REF!</f>
        <v>#REF!</v>
      </c>
      <c r="M34" s="51" t="e">
        <f>#REF!+#REF!</f>
        <v>#REF!</v>
      </c>
      <c r="N34" s="42" t="e">
        <f>#REF!+#REF!</f>
        <v>#REF!</v>
      </c>
      <c r="O34" s="51" t="e">
        <f>#REF!+#REF!</f>
        <v>#REF!</v>
      </c>
      <c r="P34" s="42" t="e">
        <f>#REF!+#REF!</f>
        <v>#REF!</v>
      </c>
      <c r="Q34" s="53" t="e">
        <f>#REF!+#REF!</f>
        <v>#REF!</v>
      </c>
      <c r="R34" s="16" t="b">
        <v>1</v>
      </c>
      <c r="S34" s="118"/>
      <c r="T34" s="118"/>
    </row>
    <row r="35" spans="1:20" ht="8.1" customHeight="1" x14ac:dyDescent="0.25">
      <c r="A35" s="27"/>
      <c r="B35" s="143">
        <f>COUNTA(B24:B34)</f>
        <v>11</v>
      </c>
      <c r="C35" s="144"/>
      <c r="D35" s="42" t="e">
        <f>#REF!+#REF!</f>
        <v>#REF!</v>
      </c>
      <c r="E35" s="42" t="e">
        <f>#REF!+#REF!</f>
        <v>#REF!</v>
      </c>
      <c r="F35" s="42" t="e">
        <f>#REF!+#REF!</f>
        <v>#REF!</v>
      </c>
      <c r="G35" s="51" t="e">
        <f>#REF!+#REF!</f>
        <v>#REF!</v>
      </c>
      <c r="H35" s="42" t="e">
        <f>#REF!+#REF!</f>
        <v>#REF!</v>
      </c>
      <c r="I35" s="51" t="e">
        <f>#REF!+#REF!</f>
        <v>#REF!</v>
      </c>
      <c r="J35" s="42" t="e">
        <f>#REF!+#REF!</f>
        <v>#REF!</v>
      </c>
      <c r="K35" s="51" t="e">
        <f>#REF!+#REF!</f>
        <v>#REF!</v>
      </c>
      <c r="L35" s="42" t="e">
        <f>#REF!+#REF!</f>
        <v>#REF!</v>
      </c>
      <c r="M35" s="51" t="e">
        <f>#REF!+#REF!</f>
        <v>#REF!</v>
      </c>
      <c r="N35" s="42" t="e">
        <f>#REF!+#REF!</f>
        <v>#REF!</v>
      </c>
      <c r="O35" s="51" t="e">
        <f>#REF!+#REF!</f>
        <v>#REF!</v>
      </c>
      <c r="P35" s="42" t="e">
        <f>#REF!+#REF!</f>
        <v>#REF!</v>
      </c>
      <c r="Q35" s="53" t="e">
        <f>#REF!+#REF!</f>
        <v>#REF!</v>
      </c>
      <c r="R35" s="16" t="b">
        <v>1</v>
      </c>
      <c r="S35" s="118"/>
      <c r="T35" s="118"/>
    </row>
    <row r="36" spans="1:20" ht="15" customHeight="1" x14ac:dyDescent="0.25">
      <c r="A36" s="151" t="s">
        <v>40</v>
      </c>
      <c r="B36" s="152"/>
      <c r="C36" s="153"/>
      <c r="D36" s="42"/>
      <c r="E36" s="42"/>
      <c r="F36" s="42"/>
      <c r="G36" s="51"/>
      <c r="H36" s="42"/>
      <c r="I36" s="51"/>
      <c r="J36" s="42"/>
      <c r="K36" s="51"/>
      <c r="L36" s="42"/>
      <c r="M36" s="51"/>
      <c r="N36" s="42"/>
      <c r="O36" s="51"/>
      <c r="P36" s="42"/>
      <c r="Q36" s="53"/>
      <c r="R36" s="16" t="b">
        <v>1</v>
      </c>
      <c r="S36" s="118"/>
      <c r="T36" s="118"/>
    </row>
    <row r="37" spans="1:20" ht="8.1" customHeight="1" x14ac:dyDescent="0.25">
      <c r="A37" s="87"/>
      <c r="B37" s="88"/>
      <c r="C37" s="89"/>
      <c r="D37" s="42"/>
      <c r="E37" s="42"/>
      <c r="F37" s="42"/>
      <c r="G37" s="51"/>
      <c r="H37" s="42"/>
      <c r="I37" s="51"/>
      <c r="J37" s="42"/>
      <c r="K37" s="51"/>
      <c r="L37" s="42"/>
      <c r="M37" s="51"/>
      <c r="N37" s="42"/>
      <c r="O37" s="51"/>
      <c r="P37" s="42"/>
      <c r="Q37" s="53"/>
      <c r="R37" s="16"/>
      <c r="S37" s="118"/>
      <c r="T37" s="118"/>
    </row>
    <row r="38" spans="1:20" x14ac:dyDescent="0.25">
      <c r="A38" s="27"/>
      <c r="B38" s="145" t="s">
        <v>46</v>
      </c>
      <c r="C38" s="146">
        <v>0</v>
      </c>
      <c r="D38" s="42" t="e">
        <f>#REF!+#REF!</f>
        <v>#REF!</v>
      </c>
      <c r="E38" s="42" t="e">
        <f>#REF!+#REF!</f>
        <v>#REF!</v>
      </c>
      <c r="F38" s="42" t="e">
        <f>#REF!+#REF!</f>
        <v>#REF!</v>
      </c>
      <c r="G38" s="51" t="e">
        <f>#REF!+#REF!</f>
        <v>#REF!</v>
      </c>
      <c r="H38" s="42" t="e">
        <f>#REF!+#REF!</f>
        <v>#REF!</v>
      </c>
      <c r="I38" s="51" t="e">
        <f>#REF!+#REF!</f>
        <v>#REF!</v>
      </c>
      <c r="J38" s="42" t="e">
        <f>#REF!+#REF!</f>
        <v>#REF!</v>
      </c>
      <c r="K38" s="51" t="e">
        <f>#REF!+#REF!</f>
        <v>#REF!</v>
      </c>
      <c r="L38" s="42" t="e">
        <f>#REF!+#REF!</f>
        <v>#REF!</v>
      </c>
      <c r="M38" s="51" t="e">
        <f>#REF!+#REF!</f>
        <v>#REF!</v>
      </c>
      <c r="N38" s="42" t="e">
        <f>#REF!+#REF!</f>
        <v>#REF!</v>
      </c>
      <c r="O38" s="51" t="e">
        <f>#REF!+#REF!</f>
        <v>#REF!</v>
      </c>
      <c r="P38" s="42" t="e">
        <f>#REF!+#REF!</f>
        <v>#REF!</v>
      </c>
      <c r="Q38" s="53" t="e">
        <f>#REF!+#REF!</f>
        <v>#REF!</v>
      </c>
      <c r="R38" s="16" t="b">
        <v>1</v>
      </c>
      <c r="S38" s="118"/>
      <c r="T38" s="118"/>
    </row>
    <row r="39" spans="1:20" x14ac:dyDescent="0.25">
      <c r="A39" s="27"/>
      <c r="B39" s="145" t="s">
        <v>45</v>
      </c>
      <c r="C39" s="146">
        <v>0</v>
      </c>
      <c r="D39" s="42" t="e">
        <f>#REF!+#REF!</f>
        <v>#REF!</v>
      </c>
      <c r="E39" s="42" t="e">
        <f>#REF!+#REF!</f>
        <v>#REF!</v>
      </c>
      <c r="F39" s="42" t="e">
        <f>#REF!+#REF!</f>
        <v>#REF!</v>
      </c>
      <c r="G39" s="51" t="e">
        <f>#REF!+#REF!</f>
        <v>#REF!</v>
      </c>
      <c r="H39" s="42" t="e">
        <f>#REF!+#REF!</f>
        <v>#REF!</v>
      </c>
      <c r="I39" s="51" t="e">
        <f>#REF!+#REF!</f>
        <v>#REF!</v>
      </c>
      <c r="J39" s="42" t="e">
        <f>#REF!+#REF!</f>
        <v>#REF!</v>
      </c>
      <c r="K39" s="51" t="e">
        <f>#REF!+#REF!</f>
        <v>#REF!</v>
      </c>
      <c r="L39" s="42" t="e">
        <f>#REF!+#REF!</f>
        <v>#REF!</v>
      </c>
      <c r="M39" s="51" t="e">
        <f>#REF!+#REF!</f>
        <v>#REF!</v>
      </c>
      <c r="N39" s="42" t="e">
        <f>#REF!+#REF!</f>
        <v>#REF!</v>
      </c>
      <c r="O39" s="51" t="e">
        <f>#REF!+#REF!</f>
        <v>#REF!</v>
      </c>
      <c r="P39" s="42" t="e">
        <f>#REF!+#REF!</f>
        <v>#REF!</v>
      </c>
      <c r="Q39" s="53" t="e">
        <f>#REF!+#REF!</f>
        <v>#REF!</v>
      </c>
      <c r="R39" s="16" t="b">
        <v>1</v>
      </c>
      <c r="S39" s="118"/>
      <c r="T39" s="118"/>
    </row>
    <row r="40" spans="1:20" ht="15" customHeight="1" x14ac:dyDescent="0.25">
      <c r="A40" s="27"/>
      <c r="B40" s="145" t="s">
        <v>85</v>
      </c>
      <c r="C40" s="146">
        <v>0</v>
      </c>
      <c r="D40" s="42" t="e">
        <f>#REF!+#REF!</f>
        <v>#REF!</v>
      </c>
      <c r="E40" s="42" t="e">
        <f>#REF!+#REF!</f>
        <v>#REF!</v>
      </c>
      <c r="F40" s="42" t="e">
        <f>#REF!+#REF!</f>
        <v>#REF!</v>
      </c>
      <c r="G40" s="51" t="e">
        <f>#REF!+#REF!</f>
        <v>#REF!</v>
      </c>
      <c r="H40" s="42" t="e">
        <f>#REF!+#REF!</f>
        <v>#REF!</v>
      </c>
      <c r="I40" s="51" t="e">
        <f>#REF!+#REF!</f>
        <v>#REF!</v>
      </c>
      <c r="J40" s="42" t="e">
        <f>#REF!+#REF!</f>
        <v>#REF!</v>
      </c>
      <c r="K40" s="51" t="e">
        <f>#REF!+#REF!</f>
        <v>#REF!</v>
      </c>
      <c r="L40" s="42" t="e">
        <f>#REF!+#REF!</f>
        <v>#REF!</v>
      </c>
      <c r="M40" s="51" t="e">
        <f>#REF!+#REF!</f>
        <v>#REF!</v>
      </c>
      <c r="N40" s="42" t="e">
        <f>#REF!+#REF!</f>
        <v>#REF!</v>
      </c>
      <c r="O40" s="51" t="e">
        <f>#REF!+#REF!</f>
        <v>#REF!</v>
      </c>
      <c r="P40" s="42" t="e">
        <f>#REF!+#REF!</f>
        <v>#REF!</v>
      </c>
      <c r="Q40" s="53" t="e">
        <f>#REF!+#REF!</f>
        <v>#REF!</v>
      </c>
      <c r="R40" s="16" t="b">
        <v>1</v>
      </c>
      <c r="S40" s="118"/>
      <c r="T40" s="118"/>
    </row>
    <row r="41" spans="1:20" ht="15" customHeight="1" x14ac:dyDescent="0.25">
      <c r="A41" s="27"/>
      <c r="B41" s="145" t="s">
        <v>86</v>
      </c>
      <c r="C41" s="146">
        <v>0</v>
      </c>
      <c r="D41" s="42" t="e">
        <f>#REF!+#REF!</f>
        <v>#REF!</v>
      </c>
      <c r="E41" s="42" t="e">
        <f>#REF!+#REF!</f>
        <v>#REF!</v>
      </c>
      <c r="F41" s="42" t="e">
        <f>#REF!+#REF!</f>
        <v>#REF!</v>
      </c>
      <c r="G41" s="51" t="e">
        <f>#REF!+#REF!</f>
        <v>#REF!</v>
      </c>
      <c r="H41" s="42" t="e">
        <f>#REF!+#REF!</f>
        <v>#REF!</v>
      </c>
      <c r="I41" s="51" t="e">
        <f>#REF!+#REF!</f>
        <v>#REF!</v>
      </c>
      <c r="J41" s="42" t="e">
        <f>#REF!+#REF!</f>
        <v>#REF!</v>
      </c>
      <c r="K41" s="51" t="e">
        <f>#REF!+#REF!</f>
        <v>#REF!</v>
      </c>
      <c r="L41" s="42" t="e">
        <f>#REF!+#REF!</f>
        <v>#REF!</v>
      </c>
      <c r="M41" s="51" t="e">
        <f>#REF!+#REF!</f>
        <v>#REF!</v>
      </c>
      <c r="N41" s="42" t="e">
        <f>#REF!+#REF!</f>
        <v>#REF!</v>
      </c>
      <c r="O41" s="51" t="e">
        <f>#REF!+#REF!</f>
        <v>#REF!</v>
      </c>
      <c r="P41" s="42" t="e">
        <f>#REF!+#REF!</f>
        <v>#REF!</v>
      </c>
      <c r="Q41" s="53" t="e">
        <f>#REF!+#REF!</f>
        <v>#REF!</v>
      </c>
      <c r="R41" s="121" t="b">
        <v>1</v>
      </c>
      <c r="S41" s="118"/>
      <c r="T41" s="118"/>
    </row>
    <row r="42" spans="1:20" x14ac:dyDescent="0.25">
      <c r="A42" s="27"/>
      <c r="B42" s="98"/>
      <c r="C42" s="99"/>
      <c r="D42" s="42"/>
      <c r="E42" s="42"/>
      <c r="F42" s="42"/>
      <c r="G42" s="51"/>
      <c r="H42" s="42"/>
      <c r="I42" s="51"/>
      <c r="J42" s="42"/>
      <c r="K42" s="51"/>
      <c r="L42" s="42"/>
      <c r="M42" s="51"/>
      <c r="N42" s="42"/>
      <c r="O42" s="51"/>
      <c r="P42" s="42"/>
      <c r="Q42" s="53"/>
      <c r="R42" s="16"/>
      <c r="S42" s="118"/>
      <c r="T42" s="118"/>
    </row>
    <row r="43" spans="1:20" x14ac:dyDescent="0.25">
      <c r="A43" s="151" t="s">
        <v>26</v>
      </c>
      <c r="B43" s="152"/>
      <c r="C43" s="153"/>
      <c r="D43" s="42"/>
      <c r="E43" s="42"/>
      <c r="F43" s="42"/>
      <c r="G43" s="51"/>
      <c r="H43" s="42"/>
      <c r="I43" s="51"/>
      <c r="J43" s="42"/>
      <c r="K43" s="51"/>
      <c r="L43" s="42"/>
      <c r="M43" s="51"/>
      <c r="N43" s="42"/>
      <c r="O43" s="51"/>
      <c r="P43" s="42"/>
      <c r="Q43" s="53"/>
      <c r="R43" s="16"/>
      <c r="S43" s="118"/>
      <c r="T43" s="118"/>
    </row>
    <row r="44" spans="1:20" ht="6.75" customHeight="1" x14ac:dyDescent="0.25">
      <c r="A44" s="100"/>
      <c r="B44" s="101"/>
      <c r="C44" s="102"/>
      <c r="D44" s="42"/>
      <c r="E44" s="42"/>
      <c r="F44" s="42"/>
      <c r="G44" s="51"/>
      <c r="H44" s="42"/>
      <c r="I44" s="51"/>
      <c r="J44" s="42"/>
      <c r="K44" s="51"/>
      <c r="L44" s="42"/>
      <c r="M44" s="51"/>
      <c r="N44" s="42"/>
      <c r="O44" s="51"/>
      <c r="P44" s="42"/>
      <c r="Q44" s="53"/>
      <c r="R44" s="16"/>
      <c r="S44" s="118"/>
      <c r="T44" s="118"/>
    </row>
    <row r="45" spans="1:20" x14ac:dyDescent="0.25">
      <c r="A45" s="27"/>
      <c r="B45" s="145" t="s">
        <v>42</v>
      </c>
      <c r="C45" s="146">
        <v>0</v>
      </c>
      <c r="D45" s="42" t="e">
        <f>#REF!+#REF!</f>
        <v>#REF!</v>
      </c>
      <c r="E45" s="42" t="e">
        <f>#REF!+#REF!</f>
        <v>#REF!</v>
      </c>
      <c r="F45" s="42" t="e">
        <f>#REF!+#REF!</f>
        <v>#REF!</v>
      </c>
      <c r="G45" s="51" t="e">
        <f>#REF!+#REF!</f>
        <v>#REF!</v>
      </c>
      <c r="H45" s="42" t="e">
        <f>#REF!+#REF!</f>
        <v>#REF!</v>
      </c>
      <c r="I45" s="51" t="e">
        <f>#REF!+#REF!</f>
        <v>#REF!</v>
      </c>
      <c r="J45" s="42" t="e">
        <f>#REF!+#REF!</f>
        <v>#REF!</v>
      </c>
      <c r="K45" s="51" t="e">
        <f>#REF!+#REF!</f>
        <v>#REF!</v>
      </c>
      <c r="L45" s="42" t="e">
        <f>#REF!+#REF!</f>
        <v>#REF!</v>
      </c>
      <c r="M45" s="51" t="e">
        <f>#REF!+#REF!</f>
        <v>#REF!</v>
      </c>
      <c r="N45" s="42" t="e">
        <f>#REF!+#REF!</f>
        <v>#REF!</v>
      </c>
      <c r="O45" s="51" t="e">
        <f>#REF!+#REF!</f>
        <v>#REF!</v>
      </c>
      <c r="P45" s="42" t="e">
        <f>#REF!+#REF!</f>
        <v>#REF!</v>
      </c>
      <c r="Q45" s="53" t="e">
        <f>#REF!+#REF!</f>
        <v>#REF!</v>
      </c>
      <c r="R45" s="16" t="b">
        <v>1</v>
      </c>
      <c r="S45" s="118"/>
      <c r="T45" s="118"/>
    </row>
    <row r="46" spans="1:20" x14ac:dyDescent="0.25">
      <c r="A46" s="27"/>
      <c r="B46" s="145" t="s">
        <v>43</v>
      </c>
      <c r="C46" s="146">
        <v>0</v>
      </c>
      <c r="D46" s="42" t="e">
        <f>#REF!+#REF!</f>
        <v>#REF!</v>
      </c>
      <c r="E46" s="42" t="e">
        <f>#REF!+#REF!</f>
        <v>#REF!</v>
      </c>
      <c r="F46" s="42" t="e">
        <f>#REF!+#REF!</f>
        <v>#REF!</v>
      </c>
      <c r="G46" s="51" t="e">
        <f>#REF!+#REF!</f>
        <v>#REF!</v>
      </c>
      <c r="H46" s="42" t="e">
        <f>#REF!+#REF!</f>
        <v>#REF!</v>
      </c>
      <c r="I46" s="51" t="e">
        <f>#REF!+#REF!</f>
        <v>#REF!</v>
      </c>
      <c r="J46" s="42" t="e">
        <f>#REF!+#REF!</f>
        <v>#REF!</v>
      </c>
      <c r="K46" s="51" t="e">
        <f>#REF!+#REF!</f>
        <v>#REF!</v>
      </c>
      <c r="L46" s="42" t="e">
        <f>#REF!+#REF!</f>
        <v>#REF!</v>
      </c>
      <c r="M46" s="51" t="e">
        <f>#REF!+#REF!</f>
        <v>#REF!</v>
      </c>
      <c r="N46" s="42" t="e">
        <f>#REF!+#REF!</f>
        <v>#REF!</v>
      </c>
      <c r="O46" s="51" t="e">
        <f>#REF!+#REF!</f>
        <v>#REF!</v>
      </c>
      <c r="P46" s="42" t="e">
        <f>#REF!+#REF!</f>
        <v>#REF!</v>
      </c>
      <c r="Q46" s="53" t="e">
        <f>#REF!+#REF!</f>
        <v>#REF!</v>
      </c>
      <c r="R46" s="16" t="b">
        <v>1</v>
      </c>
      <c r="S46" s="118"/>
      <c r="T46" s="118"/>
    </row>
    <row r="47" spans="1:20" x14ac:dyDescent="0.25">
      <c r="A47" s="17"/>
      <c r="B47" s="145" t="s">
        <v>44</v>
      </c>
      <c r="C47" s="146">
        <v>0</v>
      </c>
      <c r="D47" s="42" t="e">
        <f>#REF!+#REF!</f>
        <v>#REF!</v>
      </c>
      <c r="E47" s="42" t="e">
        <f>#REF!+#REF!</f>
        <v>#REF!</v>
      </c>
      <c r="F47" s="42" t="e">
        <f>#REF!+#REF!</f>
        <v>#REF!</v>
      </c>
      <c r="G47" s="51" t="e">
        <f>#REF!+#REF!</f>
        <v>#REF!</v>
      </c>
      <c r="H47" s="42" t="e">
        <f>#REF!+#REF!</f>
        <v>#REF!</v>
      </c>
      <c r="I47" s="51" t="e">
        <f>#REF!+#REF!</f>
        <v>#REF!</v>
      </c>
      <c r="J47" s="42" t="e">
        <f>#REF!+#REF!</f>
        <v>#REF!</v>
      </c>
      <c r="K47" s="51" t="e">
        <f>#REF!+#REF!</f>
        <v>#REF!</v>
      </c>
      <c r="L47" s="42" t="e">
        <f>#REF!+#REF!</f>
        <v>#REF!</v>
      </c>
      <c r="M47" s="51" t="e">
        <f>#REF!+#REF!</f>
        <v>#REF!</v>
      </c>
      <c r="N47" s="42" t="e">
        <f>#REF!+#REF!</f>
        <v>#REF!</v>
      </c>
      <c r="O47" s="51" t="e">
        <f>#REF!+#REF!</f>
        <v>#REF!</v>
      </c>
      <c r="P47" s="42" t="e">
        <f>#REF!+#REF!</f>
        <v>#REF!</v>
      </c>
      <c r="Q47" s="53" t="e">
        <f>#REF!+#REF!</f>
        <v>#REF!</v>
      </c>
      <c r="R47" s="16" t="b">
        <v>1</v>
      </c>
      <c r="S47" s="118"/>
      <c r="T47" s="118"/>
    </row>
    <row r="48" spans="1:20" ht="8.1" customHeight="1" x14ac:dyDescent="0.25">
      <c r="A48" s="23"/>
      <c r="B48" s="143">
        <f>COUNTA(B38:B47)</f>
        <v>7</v>
      </c>
      <c r="C48" s="144"/>
      <c r="D48" s="42"/>
      <c r="E48" s="42"/>
      <c r="F48" s="42"/>
      <c r="G48" s="51"/>
      <c r="H48" s="42"/>
      <c r="I48" s="51"/>
      <c r="J48" s="42"/>
      <c r="K48" s="51"/>
      <c r="L48" s="42"/>
      <c r="M48" s="51"/>
      <c r="N48" s="42"/>
      <c r="O48" s="51"/>
      <c r="P48" s="42"/>
      <c r="Q48" s="53"/>
      <c r="R48" s="16" t="b">
        <v>1</v>
      </c>
      <c r="S48" s="119"/>
      <c r="T48" s="119"/>
    </row>
    <row r="49" spans="1:20" ht="15" customHeight="1" x14ac:dyDescent="0.25">
      <c r="A49" s="151" t="s">
        <v>20</v>
      </c>
      <c r="B49" s="152"/>
      <c r="C49" s="153"/>
      <c r="D49" s="42"/>
      <c r="E49" s="42"/>
      <c r="F49" s="42"/>
      <c r="G49" s="51"/>
      <c r="H49" s="42"/>
      <c r="I49" s="51"/>
      <c r="J49" s="42"/>
      <c r="K49" s="51"/>
      <c r="L49" s="42"/>
      <c r="M49" s="51"/>
      <c r="N49" s="42"/>
      <c r="O49" s="51"/>
      <c r="P49" s="42"/>
      <c r="Q49" s="53"/>
      <c r="R49" s="16" t="b">
        <v>1</v>
      </c>
      <c r="S49" s="119"/>
      <c r="T49" s="119"/>
    </row>
    <row r="50" spans="1:20" x14ac:dyDescent="0.25">
      <c r="A50" s="90" t="s">
        <v>15</v>
      </c>
      <c r="B50" s="88"/>
      <c r="C50" s="89"/>
      <c r="D50" s="42"/>
      <c r="E50" s="42"/>
      <c r="F50" s="42"/>
      <c r="G50" s="51"/>
      <c r="H50" s="42"/>
      <c r="I50" s="51"/>
      <c r="J50" s="42"/>
      <c r="K50" s="51"/>
      <c r="L50" s="42"/>
      <c r="M50" s="51"/>
      <c r="N50" s="42"/>
      <c r="O50" s="51"/>
      <c r="P50" s="42"/>
      <c r="Q50" s="53"/>
      <c r="R50" s="16"/>
      <c r="S50" s="119"/>
      <c r="T50" s="119"/>
    </row>
    <row r="51" spans="1:20" ht="26.25" customHeight="1" x14ac:dyDescent="0.25">
      <c r="A51" s="23"/>
      <c r="B51" s="145" t="s">
        <v>41</v>
      </c>
      <c r="C51" s="146">
        <v>0</v>
      </c>
      <c r="D51" s="42" t="e">
        <f>#REF!+#REF!</f>
        <v>#REF!</v>
      </c>
      <c r="E51" s="42" t="e">
        <f>#REF!+#REF!</f>
        <v>#REF!</v>
      </c>
      <c r="F51" s="42" t="e">
        <f>#REF!+#REF!</f>
        <v>#REF!</v>
      </c>
      <c r="G51" s="51" t="e">
        <f>#REF!+#REF!</f>
        <v>#REF!</v>
      </c>
      <c r="H51" s="42" t="e">
        <f>#REF!+#REF!</f>
        <v>#REF!</v>
      </c>
      <c r="I51" s="51" t="e">
        <f>#REF!+#REF!</f>
        <v>#REF!</v>
      </c>
      <c r="J51" s="42" t="e">
        <f>#REF!+#REF!</f>
        <v>#REF!</v>
      </c>
      <c r="K51" s="51" t="e">
        <f>#REF!+#REF!</f>
        <v>#REF!</v>
      </c>
      <c r="L51" s="42" t="e">
        <f>#REF!+#REF!</f>
        <v>#REF!</v>
      </c>
      <c r="M51" s="51" t="e">
        <f>#REF!+#REF!</f>
        <v>#REF!</v>
      </c>
      <c r="N51" s="42" t="e">
        <f>#REF!+#REF!</f>
        <v>#REF!</v>
      </c>
      <c r="O51" s="51" t="e">
        <f>#REF!+#REF!</f>
        <v>#REF!</v>
      </c>
      <c r="P51" s="42" t="e">
        <f>#REF!+#REF!</f>
        <v>#REF!</v>
      </c>
      <c r="Q51" s="53" t="e">
        <f>#REF!+#REF!</f>
        <v>#REF!</v>
      </c>
      <c r="R51" s="16" t="b">
        <v>1</v>
      </c>
      <c r="S51" s="119"/>
      <c r="T51" s="119"/>
    </row>
    <row r="52" spans="1:20" x14ac:dyDescent="0.25">
      <c r="A52" s="27"/>
      <c r="B52" s="145" t="s">
        <v>47</v>
      </c>
      <c r="C52" s="146">
        <v>0</v>
      </c>
      <c r="D52" s="42" t="e">
        <f>#REF!+#REF!</f>
        <v>#REF!</v>
      </c>
      <c r="E52" s="42" t="e">
        <f>#REF!+#REF!</f>
        <v>#REF!</v>
      </c>
      <c r="F52" s="42" t="e">
        <f>#REF!+#REF!</f>
        <v>#REF!</v>
      </c>
      <c r="G52" s="51" t="e">
        <f>#REF!+#REF!</f>
        <v>#REF!</v>
      </c>
      <c r="H52" s="42" t="e">
        <f>#REF!+#REF!</f>
        <v>#REF!</v>
      </c>
      <c r="I52" s="51" t="e">
        <f>#REF!+#REF!</f>
        <v>#REF!</v>
      </c>
      <c r="J52" s="42" t="e">
        <f>#REF!+#REF!</f>
        <v>#REF!</v>
      </c>
      <c r="K52" s="51" t="e">
        <f>#REF!+#REF!</f>
        <v>#REF!</v>
      </c>
      <c r="L52" s="42" t="e">
        <f>#REF!+#REF!</f>
        <v>#REF!</v>
      </c>
      <c r="M52" s="51" t="e">
        <f>#REF!+#REF!</f>
        <v>#REF!</v>
      </c>
      <c r="N52" s="42" t="e">
        <f>#REF!+#REF!</f>
        <v>#REF!</v>
      </c>
      <c r="O52" s="51" t="e">
        <f>#REF!+#REF!</f>
        <v>#REF!</v>
      </c>
      <c r="P52" s="42" t="e">
        <f>#REF!+#REF!</f>
        <v>#REF!</v>
      </c>
      <c r="Q52" s="53" t="e">
        <f>#REF!+#REF!</f>
        <v>#REF!</v>
      </c>
      <c r="R52" s="16" t="b">
        <v>1</v>
      </c>
      <c r="S52" s="119"/>
      <c r="T52" s="119"/>
    </row>
    <row r="53" spans="1:20" ht="8.1" customHeight="1" x14ac:dyDescent="0.25">
      <c r="A53" s="17"/>
      <c r="B53" s="143">
        <f>COUNTA(B51:B52)</f>
        <v>2</v>
      </c>
      <c r="C53" s="144"/>
      <c r="D53" s="42"/>
      <c r="E53" s="42"/>
      <c r="F53" s="42"/>
      <c r="G53" s="51"/>
      <c r="H53" s="42"/>
      <c r="I53" s="51"/>
      <c r="J53" s="42"/>
      <c r="K53" s="51"/>
      <c r="L53" s="42"/>
      <c r="M53" s="51"/>
      <c r="N53" s="42"/>
      <c r="O53" s="51"/>
      <c r="P53" s="42"/>
      <c r="Q53" s="53"/>
      <c r="R53" s="16" t="b">
        <v>1</v>
      </c>
      <c r="S53" s="119"/>
      <c r="T53" s="119"/>
    </row>
    <row r="54" spans="1:20" x14ac:dyDescent="0.25">
      <c r="A54" s="90" t="s">
        <v>16</v>
      </c>
      <c r="B54" s="37"/>
      <c r="C54" s="38"/>
      <c r="D54" s="42"/>
      <c r="E54" s="42"/>
      <c r="F54" s="42"/>
      <c r="G54" s="51"/>
      <c r="H54" s="42"/>
      <c r="I54" s="51"/>
      <c r="J54" s="42"/>
      <c r="K54" s="51"/>
      <c r="L54" s="42"/>
      <c r="M54" s="51"/>
      <c r="N54" s="42"/>
      <c r="O54" s="51"/>
      <c r="P54" s="42"/>
      <c r="Q54" s="53"/>
      <c r="R54" s="16" t="b">
        <v>1</v>
      </c>
      <c r="S54" s="119"/>
      <c r="T54" s="119"/>
    </row>
    <row r="55" spans="1:20" ht="25.5" customHeight="1" x14ac:dyDescent="0.25">
      <c r="A55" s="27"/>
      <c r="B55" s="149" t="s">
        <v>48</v>
      </c>
      <c r="C55" s="150"/>
      <c r="D55" s="42" t="e">
        <f>#REF!+#REF!</f>
        <v>#REF!</v>
      </c>
      <c r="E55" s="42" t="e">
        <f>#REF!+#REF!</f>
        <v>#REF!</v>
      </c>
      <c r="F55" s="42" t="e">
        <f>#REF!+#REF!</f>
        <v>#REF!</v>
      </c>
      <c r="G55" s="51" t="e">
        <f>#REF!+#REF!</f>
        <v>#REF!</v>
      </c>
      <c r="H55" s="42" t="e">
        <f>#REF!+#REF!</f>
        <v>#REF!</v>
      </c>
      <c r="I55" s="51" t="e">
        <f>#REF!+#REF!</f>
        <v>#REF!</v>
      </c>
      <c r="J55" s="42" t="e">
        <f>#REF!+#REF!</f>
        <v>#REF!</v>
      </c>
      <c r="K55" s="51" t="e">
        <f>#REF!+#REF!</f>
        <v>#REF!</v>
      </c>
      <c r="L55" s="42" t="e">
        <f>#REF!+#REF!</f>
        <v>#REF!</v>
      </c>
      <c r="M55" s="51" t="e">
        <f>#REF!+#REF!</f>
        <v>#REF!</v>
      </c>
      <c r="N55" s="42" t="e">
        <f>#REF!+#REF!</f>
        <v>#REF!</v>
      </c>
      <c r="O55" s="51" t="e">
        <f>#REF!+#REF!</f>
        <v>#REF!</v>
      </c>
      <c r="P55" s="42" t="e">
        <f>#REF!+#REF!</f>
        <v>#REF!</v>
      </c>
      <c r="Q55" s="53" t="e">
        <f>#REF!+#REF!</f>
        <v>#REF!</v>
      </c>
      <c r="R55" s="16" t="b">
        <v>1</v>
      </c>
      <c r="S55" s="119"/>
      <c r="T55" s="119"/>
    </row>
    <row r="56" spans="1:20" x14ac:dyDescent="0.25">
      <c r="A56" s="27"/>
      <c r="B56" s="149" t="s">
        <v>49</v>
      </c>
      <c r="C56" s="150"/>
      <c r="D56" s="42" t="e">
        <f>#REF!+#REF!</f>
        <v>#REF!</v>
      </c>
      <c r="E56" s="42" t="e">
        <f>#REF!+#REF!</f>
        <v>#REF!</v>
      </c>
      <c r="F56" s="42" t="e">
        <f>#REF!+#REF!</f>
        <v>#REF!</v>
      </c>
      <c r="G56" s="51" t="e">
        <f>#REF!+#REF!</f>
        <v>#REF!</v>
      </c>
      <c r="H56" s="42" t="e">
        <f>#REF!+#REF!</f>
        <v>#REF!</v>
      </c>
      <c r="I56" s="51" t="e">
        <f>#REF!+#REF!</f>
        <v>#REF!</v>
      </c>
      <c r="J56" s="42" t="e">
        <f>#REF!+#REF!</f>
        <v>#REF!</v>
      </c>
      <c r="K56" s="51" t="e">
        <f>#REF!+#REF!</f>
        <v>#REF!</v>
      </c>
      <c r="L56" s="42" t="e">
        <f>#REF!+#REF!</f>
        <v>#REF!</v>
      </c>
      <c r="M56" s="51" t="e">
        <f>#REF!+#REF!</f>
        <v>#REF!</v>
      </c>
      <c r="N56" s="42" t="e">
        <f>#REF!+#REF!</f>
        <v>#REF!</v>
      </c>
      <c r="O56" s="51" t="e">
        <f>#REF!+#REF!</f>
        <v>#REF!</v>
      </c>
      <c r="P56" s="42" t="e">
        <f>#REF!+#REF!</f>
        <v>#REF!</v>
      </c>
      <c r="Q56" s="53" t="e">
        <f>#REF!+#REF!</f>
        <v>#REF!</v>
      </c>
      <c r="R56" s="16" t="b">
        <v>1</v>
      </c>
      <c r="S56" s="119"/>
      <c r="T56" s="119"/>
    </row>
    <row r="57" spans="1:20" ht="12.75" customHeight="1" x14ac:dyDescent="0.25">
      <c r="A57" s="17"/>
      <c r="B57" s="143">
        <f>COUNTA(B55:C56)</f>
        <v>2</v>
      </c>
      <c r="C57" s="144"/>
      <c r="D57" s="42"/>
      <c r="E57" s="42"/>
      <c r="F57" s="42"/>
      <c r="G57" s="51"/>
      <c r="H57" s="42"/>
      <c r="I57" s="51"/>
      <c r="J57" s="42"/>
      <c r="K57" s="51"/>
      <c r="L57" s="42"/>
      <c r="M57" s="51"/>
      <c r="N57" s="42"/>
      <c r="O57" s="51"/>
      <c r="P57" s="42"/>
      <c r="Q57" s="53"/>
      <c r="R57" s="16" t="b">
        <v>1</v>
      </c>
      <c r="S57" s="119"/>
      <c r="T57" s="119"/>
    </row>
    <row r="58" spans="1:20" x14ac:dyDescent="0.25">
      <c r="A58" s="90" t="s">
        <v>17</v>
      </c>
      <c r="B58" s="45"/>
      <c r="C58" s="38"/>
      <c r="D58" s="42"/>
      <c r="E58" s="42"/>
      <c r="F58" s="42"/>
      <c r="G58" s="51"/>
      <c r="H58" s="42"/>
      <c r="I58" s="51"/>
      <c r="J58" s="42"/>
      <c r="K58" s="51"/>
      <c r="L58" s="42"/>
      <c r="M58" s="51"/>
      <c r="N58" s="42"/>
      <c r="O58" s="51"/>
      <c r="P58" s="42"/>
      <c r="Q58" s="53"/>
      <c r="R58" s="16" t="b">
        <v>1</v>
      </c>
      <c r="S58" s="119"/>
      <c r="T58" s="119"/>
    </row>
    <row r="59" spans="1:20" x14ac:dyDescent="0.25">
      <c r="A59" s="27"/>
      <c r="B59" s="141" t="s">
        <v>88</v>
      </c>
      <c r="C59" s="142"/>
      <c r="D59" s="42" t="e">
        <f>#REF!+#REF!</f>
        <v>#REF!</v>
      </c>
      <c r="E59" s="42" t="e">
        <f>#REF!+#REF!</f>
        <v>#REF!</v>
      </c>
      <c r="F59" s="42" t="e">
        <f>#REF!+#REF!</f>
        <v>#REF!</v>
      </c>
      <c r="G59" s="51" t="e">
        <f>#REF!+#REF!</f>
        <v>#REF!</v>
      </c>
      <c r="H59" s="42" t="e">
        <f>#REF!+#REF!</f>
        <v>#REF!</v>
      </c>
      <c r="I59" s="51" t="e">
        <f>#REF!+#REF!</f>
        <v>#REF!</v>
      </c>
      <c r="J59" s="42" t="e">
        <f>#REF!+#REF!</f>
        <v>#REF!</v>
      </c>
      <c r="K59" s="51" t="e">
        <f>#REF!+#REF!</f>
        <v>#REF!</v>
      </c>
      <c r="L59" s="42" t="e">
        <f>#REF!+#REF!</f>
        <v>#REF!</v>
      </c>
      <c r="M59" s="51" t="e">
        <f>#REF!+#REF!</f>
        <v>#REF!</v>
      </c>
      <c r="N59" s="42" t="e">
        <f>#REF!+#REF!</f>
        <v>#REF!</v>
      </c>
      <c r="O59" s="51" t="e">
        <f>#REF!+#REF!</f>
        <v>#REF!</v>
      </c>
      <c r="P59" s="42" t="e">
        <f>#REF!+#REF!</f>
        <v>#REF!</v>
      </c>
      <c r="Q59" s="53" t="e">
        <f>#REF!+#REF!</f>
        <v>#REF!</v>
      </c>
      <c r="R59" s="16" t="b">
        <v>1</v>
      </c>
      <c r="S59" s="119"/>
      <c r="T59" s="119"/>
    </row>
    <row r="60" spans="1:20" x14ac:dyDescent="0.25">
      <c r="A60" s="27"/>
      <c r="B60" s="141" t="s">
        <v>87</v>
      </c>
      <c r="C60" s="142"/>
      <c r="D60" s="42" t="e">
        <f>#REF!+#REF!</f>
        <v>#REF!</v>
      </c>
      <c r="E60" s="42" t="e">
        <f>#REF!+#REF!</f>
        <v>#REF!</v>
      </c>
      <c r="F60" s="42" t="e">
        <f>#REF!+#REF!</f>
        <v>#REF!</v>
      </c>
      <c r="G60" s="51" t="e">
        <f>#REF!+#REF!</f>
        <v>#REF!</v>
      </c>
      <c r="H60" s="42" t="e">
        <f>#REF!+#REF!</f>
        <v>#REF!</v>
      </c>
      <c r="I60" s="51" t="e">
        <f>#REF!+#REF!</f>
        <v>#REF!</v>
      </c>
      <c r="J60" s="42" t="e">
        <f>#REF!+#REF!</f>
        <v>#REF!</v>
      </c>
      <c r="K60" s="51" t="e">
        <f>#REF!+#REF!</f>
        <v>#REF!</v>
      </c>
      <c r="L60" s="42" t="e">
        <f>#REF!+#REF!</f>
        <v>#REF!</v>
      </c>
      <c r="M60" s="51" t="e">
        <f>#REF!+#REF!</f>
        <v>#REF!</v>
      </c>
      <c r="N60" s="42" t="e">
        <f>#REF!+#REF!</f>
        <v>#REF!</v>
      </c>
      <c r="O60" s="51" t="e">
        <f>#REF!+#REF!</f>
        <v>#REF!</v>
      </c>
      <c r="P60" s="42" t="e">
        <f>#REF!+#REF!</f>
        <v>#REF!</v>
      </c>
      <c r="Q60" s="53" t="e">
        <f>#REF!+#REF!</f>
        <v>#REF!</v>
      </c>
      <c r="R60" s="16" t="b">
        <v>1</v>
      </c>
      <c r="S60" s="119"/>
      <c r="T60" s="119"/>
    </row>
    <row r="61" spans="1:20" x14ac:dyDescent="0.25">
      <c r="A61" s="27"/>
      <c r="B61" s="141" t="s">
        <v>89</v>
      </c>
      <c r="C61" s="142"/>
      <c r="D61" s="42"/>
      <c r="E61" s="42"/>
      <c r="F61" s="42"/>
      <c r="G61" s="51"/>
      <c r="H61" s="42"/>
      <c r="I61" s="51"/>
      <c r="J61" s="42"/>
      <c r="K61" s="51"/>
      <c r="L61" s="42"/>
      <c r="M61" s="51"/>
      <c r="N61" s="42"/>
      <c r="O61" s="51"/>
      <c r="P61" s="42"/>
      <c r="Q61" s="53"/>
      <c r="R61" s="16"/>
      <c r="S61" s="119"/>
      <c r="T61" s="119"/>
    </row>
    <row r="62" spans="1:20" ht="15" customHeight="1" x14ac:dyDescent="0.25">
      <c r="A62" s="27"/>
      <c r="B62" s="143">
        <f>COUNTA(B59:C60)</f>
        <v>2</v>
      </c>
      <c r="C62" s="144"/>
      <c r="D62" s="42"/>
      <c r="E62" s="42"/>
      <c r="F62" s="42"/>
      <c r="G62" s="51"/>
      <c r="H62" s="42"/>
      <c r="I62" s="51"/>
      <c r="J62" s="42"/>
      <c r="K62" s="51"/>
      <c r="L62" s="42"/>
      <c r="M62" s="51"/>
      <c r="N62" s="42"/>
      <c r="O62" s="51"/>
      <c r="P62" s="42"/>
      <c r="Q62" s="53"/>
      <c r="R62" s="16" t="b">
        <v>1</v>
      </c>
      <c r="S62" s="119"/>
      <c r="T62" s="119"/>
    </row>
    <row r="63" spans="1:20" x14ac:dyDescent="0.25">
      <c r="A63" s="90" t="s">
        <v>18</v>
      </c>
      <c r="B63" s="37"/>
      <c r="C63" s="38"/>
      <c r="D63" s="42"/>
      <c r="E63" s="42"/>
      <c r="F63" s="42"/>
      <c r="G63" s="51"/>
      <c r="H63" s="42"/>
      <c r="I63" s="51"/>
      <c r="J63" s="42"/>
      <c r="K63" s="51"/>
      <c r="L63" s="42"/>
      <c r="M63" s="51"/>
      <c r="N63" s="42"/>
      <c r="O63" s="51"/>
      <c r="P63" s="42"/>
      <c r="Q63" s="53"/>
      <c r="R63" s="16" t="b">
        <v>1</v>
      </c>
      <c r="S63" s="119"/>
      <c r="T63" s="119"/>
    </row>
    <row r="64" spans="1:20" x14ac:dyDescent="0.25">
      <c r="A64" s="27"/>
      <c r="B64" s="37" t="s">
        <v>93</v>
      </c>
      <c r="C64" s="38"/>
      <c r="D64" s="42" t="e">
        <f>#REF!+#REF!</f>
        <v>#REF!</v>
      </c>
      <c r="E64" s="42" t="e">
        <f>#REF!+#REF!</f>
        <v>#REF!</v>
      </c>
      <c r="F64" s="42" t="e">
        <f>#REF!+#REF!</f>
        <v>#REF!</v>
      </c>
      <c r="G64" s="51" t="e">
        <f>#REF!+#REF!</f>
        <v>#REF!</v>
      </c>
      <c r="H64" s="42" t="e">
        <f>#REF!+#REF!</f>
        <v>#REF!</v>
      </c>
      <c r="I64" s="51" t="e">
        <f>#REF!+#REF!</f>
        <v>#REF!</v>
      </c>
      <c r="J64" s="42" t="e">
        <f>#REF!+#REF!</f>
        <v>#REF!</v>
      </c>
      <c r="K64" s="51" t="e">
        <f>#REF!+#REF!</f>
        <v>#REF!</v>
      </c>
      <c r="L64" s="42" t="e">
        <f>#REF!+#REF!</f>
        <v>#REF!</v>
      </c>
      <c r="M64" s="51" t="e">
        <f>#REF!+#REF!</f>
        <v>#REF!</v>
      </c>
      <c r="N64" s="42" t="e">
        <f>#REF!+#REF!</f>
        <v>#REF!</v>
      </c>
      <c r="O64" s="51" t="e">
        <f>#REF!+#REF!</f>
        <v>#REF!</v>
      </c>
      <c r="P64" s="42" t="e">
        <f>#REF!+#REF!</f>
        <v>#REF!</v>
      </c>
      <c r="Q64" s="53" t="e">
        <f>#REF!+#REF!</f>
        <v>#REF!</v>
      </c>
      <c r="R64" s="16" t="b">
        <v>1</v>
      </c>
      <c r="S64" s="119"/>
      <c r="T64" s="119"/>
    </row>
    <row r="65" spans="1:20" x14ac:dyDescent="0.25">
      <c r="A65" s="27"/>
      <c r="B65" s="37" t="s">
        <v>90</v>
      </c>
      <c r="C65" s="38"/>
      <c r="D65" s="42" t="e">
        <f>#REF!+#REF!</f>
        <v>#REF!</v>
      </c>
      <c r="E65" s="42" t="e">
        <f>#REF!+#REF!</f>
        <v>#REF!</v>
      </c>
      <c r="F65" s="42" t="e">
        <f>#REF!+#REF!</f>
        <v>#REF!</v>
      </c>
      <c r="G65" s="51" t="e">
        <f>#REF!+#REF!</f>
        <v>#REF!</v>
      </c>
      <c r="H65" s="42" t="e">
        <f>#REF!+#REF!</f>
        <v>#REF!</v>
      </c>
      <c r="I65" s="51" t="e">
        <f>#REF!+#REF!</f>
        <v>#REF!</v>
      </c>
      <c r="J65" s="42" t="e">
        <f>#REF!+#REF!</f>
        <v>#REF!</v>
      </c>
      <c r="K65" s="51" t="e">
        <f>#REF!+#REF!</f>
        <v>#REF!</v>
      </c>
      <c r="L65" s="42" t="e">
        <f>#REF!+#REF!</f>
        <v>#REF!</v>
      </c>
      <c r="M65" s="51" t="e">
        <f>#REF!+#REF!</f>
        <v>#REF!</v>
      </c>
      <c r="N65" s="42" t="e">
        <f>#REF!+#REF!</f>
        <v>#REF!</v>
      </c>
      <c r="O65" s="51" t="e">
        <f>#REF!+#REF!</f>
        <v>#REF!</v>
      </c>
      <c r="P65" s="42" t="e">
        <f>#REF!+#REF!</f>
        <v>#REF!</v>
      </c>
      <c r="Q65" s="53" t="e">
        <f>#REF!+#REF!</f>
        <v>#REF!</v>
      </c>
      <c r="R65" s="16" t="b">
        <v>1</v>
      </c>
      <c r="S65" s="119"/>
      <c r="T65" s="119"/>
    </row>
    <row r="66" spans="1:20" x14ac:dyDescent="0.25">
      <c r="A66" s="23"/>
      <c r="B66" s="37" t="s">
        <v>91</v>
      </c>
      <c r="C66" s="38"/>
      <c r="D66" s="42" t="e">
        <f>#REF!+#REF!</f>
        <v>#REF!</v>
      </c>
      <c r="E66" s="42" t="e">
        <f>#REF!+#REF!</f>
        <v>#REF!</v>
      </c>
      <c r="F66" s="42" t="e">
        <f>#REF!+#REF!</f>
        <v>#REF!</v>
      </c>
      <c r="G66" s="51" t="e">
        <f>#REF!+#REF!</f>
        <v>#REF!</v>
      </c>
      <c r="H66" s="42" t="e">
        <f>#REF!+#REF!</f>
        <v>#REF!</v>
      </c>
      <c r="I66" s="51" t="e">
        <f>#REF!+#REF!</f>
        <v>#REF!</v>
      </c>
      <c r="J66" s="42" t="e">
        <f>#REF!+#REF!</f>
        <v>#REF!</v>
      </c>
      <c r="K66" s="51" t="e">
        <f>#REF!+#REF!</f>
        <v>#REF!</v>
      </c>
      <c r="L66" s="42" t="e">
        <f>#REF!+#REF!</f>
        <v>#REF!</v>
      </c>
      <c r="M66" s="51" t="e">
        <f>#REF!+#REF!</f>
        <v>#REF!</v>
      </c>
      <c r="N66" s="42" t="e">
        <f>#REF!+#REF!</f>
        <v>#REF!</v>
      </c>
      <c r="O66" s="51" t="e">
        <f>#REF!+#REF!</f>
        <v>#REF!</v>
      </c>
      <c r="P66" s="42" t="e">
        <f>#REF!+#REF!</f>
        <v>#REF!</v>
      </c>
      <c r="Q66" s="53" t="e">
        <f>#REF!+#REF!</f>
        <v>#REF!</v>
      </c>
      <c r="R66" s="16" t="b">
        <v>1</v>
      </c>
      <c r="S66" s="119"/>
      <c r="T66" s="119"/>
    </row>
    <row r="67" spans="1:20" x14ac:dyDescent="0.25">
      <c r="A67" s="17"/>
      <c r="B67" s="37" t="s">
        <v>92</v>
      </c>
      <c r="C67" s="38"/>
      <c r="D67" s="42" t="e">
        <f>#REF!+#REF!</f>
        <v>#REF!</v>
      </c>
      <c r="E67" s="42" t="e">
        <f>#REF!+#REF!</f>
        <v>#REF!</v>
      </c>
      <c r="F67" s="42" t="e">
        <f>#REF!+#REF!</f>
        <v>#REF!</v>
      </c>
      <c r="G67" s="51" t="e">
        <f>#REF!+#REF!</f>
        <v>#REF!</v>
      </c>
      <c r="H67" s="42" t="e">
        <f>#REF!+#REF!</f>
        <v>#REF!</v>
      </c>
      <c r="I67" s="51" t="e">
        <f>#REF!+#REF!</f>
        <v>#REF!</v>
      </c>
      <c r="J67" s="42" t="e">
        <f>#REF!+#REF!</f>
        <v>#REF!</v>
      </c>
      <c r="K67" s="51" t="e">
        <f>#REF!+#REF!</f>
        <v>#REF!</v>
      </c>
      <c r="L67" s="42" t="e">
        <f>#REF!+#REF!</f>
        <v>#REF!</v>
      </c>
      <c r="M67" s="51" t="e">
        <f>#REF!+#REF!</f>
        <v>#REF!</v>
      </c>
      <c r="N67" s="42" t="e">
        <f>#REF!+#REF!</f>
        <v>#REF!</v>
      </c>
      <c r="O67" s="51" t="e">
        <f>#REF!+#REF!</f>
        <v>#REF!</v>
      </c>
      <c r="P67" s="42" t="e">
        <f>#REF!+#REF!</f>
        <v>#REF!</v>
      </c>
      <c r="Q67" s="53" t="e">
        <f>#REF!+#REF!</f>
        <v>#REF!</v>
      </c>
      <c r="R67" s="16" t="b">
        <v>1</v>
      </c>
      <c r="S67" s="119"/>
      <c r="T67" s="119"/>
    </row>
    <row r="68" spans="1:20" x14ac:dyDescent="0.25">
      <c r="D68" s="42"/>
      <c r="E68" s="42"/>
      <c r="F68" s="42"/>
      <c r="G68" s="51"/>
      <c r="H68" s="42"/>
      <c r="I68" s="51"/>
      <c r="J68" s="42"/>
      <c r="K68" s="51"/>
      <c r="L68" s="42"/>
      <c r="M68" s="51"/>
      <c r="N68" s="42"/>
      <c r="O68" s="51"/>
      <c r="P68" s="42"/>
      <c r="Q68" s="53"/>
      <c r="R68" s="16"/>
      <c r="S68" s="119"/>
      <c r="T68" s="119"/>
    </row>
    <row r="69" spans="1:20" x14ac:dyDescent="0.25">
      <c r="A69" s="90" t="s">
        <v>27</v>
      </c>
      <c r="B69" s="37"/>
      <c r="C69" s="38"/>
      <c r="D69" s="42"/>
      <c r="E69" s="42"/>
      <c r="F69" s="42"/>
      <c r="G69" s="51"/>
      <c r="H69" s="42"/>
      <c r="I69" s="51"/>
      <c r="J69" s="42"/>
      <c r="K69" s="51"/>
      <c r="L69" s="42"/>
      <c r="M69" s="51"/>
      <c r="N69" s="42"/>
      <c r="O69" s="51"/>
      <c r="P69" s="42"/>
      <c r="Q69" s="53"/>
      <c r="R69" s="16" t="b">
        <v>1</v>
      </c>
      <c r="S69" s="119"/>
      <c r="T69" s="119"/>
    </row>
    <row r="70" spans="1:20" x14ac:dyDescent="0.25">
      <c r="A70" s="23"/>
      <c r="B70" s="141" t="s">
        <v>50</v>
      </c>
      <c r="C70" s="142"/>
      <c r="D70" s="42" t="e">
        <f>#REF!+#REF!</f>
        <v>#REF!</v>
      </c>
      <c r="E70" s="42" t="e">
        <f>#REF!+#REF!</f>
        <v>#REF!</v>
      </c>
      <c r="F70" s="42" t="e">
        <f>#REF!+#REF!</f>
        <v>#REF!</v>
      </c>
      <c r="G70" s="51" t="e">
        <f>#REF!+#REF!</f>
        <v>#REF!</v>
      </c>
      <c r="H70" s="42" t="e">
        <f>#REF!+#REF!</f>
        <v>#REF!</v>
      </c>
      <c r="I70" s="51" t="e">
        <f>#REF!+#REF!</f>
        <v>#REF!</v>
      </c>
      <c r="J70" s="42" t="e">
        <f>#REF!+#REF!</f>
        <v>#REF!</v>
      </c>
      <c r="K70" s="51" t="e">
        <f>#REF!+#REF!</f>
        <v>#REF!</v>
      </c>
      <c r="L70" s="42" t="e">
        <f>#REF!+#REF!</f>
        <v>#REF!</v>
      </c>
      <c r="M70" s="51" t="e">
        <f>#REF!+#REF!</f>
        <v>#REF!</v>
      </c>
      <c r="N70" s="42" t="e">
        <f>#REF!+#REF!</f>
        <v>#REF!</v>
      </c>
      <c r="O70" s="51" t="e">
        <f>#REF!+#REF!</f>
        <v>#REF!</v>
      </c>
      <c r="P70" s="42" t="e">
        <f>#REF!+#REF!</f>
        <v>#REF!</v>
      </c>
      <c r="Q70" s="53" t="e">
        <f>#REF!+#REF!</f>
        <v>#REF!</v>
      </c>
      <c r="R70" s="16" t="b">
        <v>1</v>
      </c>
      <c r="S70" s="119"/>
      <c r="T70" s="119"/>
    </row>
    <row r="71" spans="1:20" x14ac:dyDescent="0.25">
      <c r="A71" s="27"/>
      <c r="B71" s="141" t="s">
        <v>51</v>
      </c>
      <c r="C71" s="142"/>
      <c r="D71" s="42" t="e">
        <f>#REF!+#REF!</f>
        <v>#REF!</v>
      </c>
      <c r="E71" s="42" t="e">
        <f>#REF!+#REF!</f>
        <v>#REF!</v>
      </c>
      <c r="F71" s="42" t="e">
        <f>#REF!+#REF!</f>
        <v>#REF!</v>
      </c>
      <c r="G71" s="51" t="e">
        <f>#REF!+#REF!</f>
        <v>#REF!</v>
      </c>
      <c r="H71" s="42" t="e">
        <f>#REF!+#REF!</f>
        <v>#REF!</v>
      </c>
      <c r="I71" s="51" t="e">
        <f>#REF!+#REF!</f>
        <v>#REF!</v>
      </c>
      <c r="J71" s="42" t="e">
        <f>#REF!+#REF!</f>
        <v>#REF!</v>
      </c>
      <c r="K71" s="51" t="e">
        <f>#REF!+#REF!</f>
        <v>#REF!</v>
      </c>
      <c r="L71" s="42" t="e">
        <f>#REF!+#REF!</f>
        <v>#REF!</v>
      </c>
      <c r="M71" s="51" t="e">
        <f>#REF!+#REF!</f>
        <v>#REF!</v>
      </c>
      <c r="N71" s="42" t="e">
        <f>#REF!+#REF!</f>
        <v>#REF!</v>
      </c>
      <c r="O71" s="51" t="e">
        <f>#REF!+#REF!</f>
        <v>#REF!</v>
      </c>
      <c r="P71" s="42" t="e">
        <f>#REF!+#REF!</f>
        <v>#REF!</v>
      </c>
      <c r="Q71" s="53" t="e">
        <f>#REF!+#REF!</f>
        <v>#REF!</v>
      </c>
      <c r="R71" s="16" t="b">
        <v>1</v>
      </c>
      <c r="S71" s="119"/>
      <c r="T71" s="119"/>
    </row>
    <row r="72" spans="1:20" x14ac:dyDescent="0.25">
      <c r="A72" s="27"/>
      <c r="B72" s="141" t="s">
        <v>52</v>
      </c>
      <c r="C72" s="142"/>
      <c r="D72" s="42" t="e">
        <f>#REF!+#REF!</f>
        <v>#REF!</v>
      </c>
      <c r="E72" s="42" t="e">
        <f>#REF!+#REF!</f>
        <v>#REF!</v>
      </c>
      <c r="F72" s="42" t="e">
        <f>#REF!+#REF!</f>
        <v>#REF!</v>
      </c>
      <c r="G72" s="51" t="e">
        <f>#REF!+#REF!</f>
        <v>#REF!</v>
      </c>
      <c r="H72" s="42" t="e">
        <f>#REF!+#REF!</f>
        <v>#REF!</v>
      </c>
      <c r="I72" s="51" t="e">
        <f>#REF!+#REF!</f>
        <v>#REF!</v>
      </c>
      <c r="J72" s="42" t="e">
        <f>#REF!+#REF!</f>
        <v>#REF!</v>
      </c>
      <c r="K72" s="51" t="e">
        <f>#REF!+#REF!</f>
        <v>#REF!</v>
      </c>
      <c r="L72" s="42" t="e">
        <f>#REF!+#REF!</f>
        <v>#REF!</v>
      </c>
      <c r="M72" s="51" t="e">
        <f>#REF!+#REF!</f>
        <v>#REF!</v>
      </c>
      <c r="N72" s="42" t="e">
        <f>#REF!+#REF!</f>
        <v>#REF!</v>
      </c>
      <c r="O72" s="51" t="e">
        <f>#REF!+#REF!</f>
        <v>#REF!</v>
      </c>
      <c r="P72" s="42" t="e">
        <f>#REF!+#REF!</f>
        <v>#REF!</v>
      </c>
      <c r="Q72" s="53" t="e">
        <f>#REF!+#REF!</f>
        <v>#REF!</v>
      </c>
      <c r="R72" s="16" t="b">
        <v>1</v>
      </c>
      <c r="S72" s="119"/>
      <c r="T72" s="119"/>
    </row>
    <row r="73" spans="1:20" x14ac:dyDescent="0.25">
      <c r="A73" s="27"/>
      <c r="B73" s="141" t="s">
        <v>53</v>
      </c>
      <c r="C73" s="142"/>
      <c r="D73" s="42" t="e">
        <f>#REF!+#REF!</f>
        <v>#REF!</v>
      </c>
      <c r="E73" s="42" t="e">
        <f>#REF!+#REF!</f>
        <v>#REF!</v>
      </c>
      <c r="F73" s="42" t="e">
        <f>#REF!+#REF!</f>
        <v>#REF!</v>
      </c>
      <c r="G73" s="51" t="e">
        <f>#REF!+#REF!</f>
        <v>#REF!</v>
      </c>
      <c r="H73" s="42" t="e">
        <f>#REF!+#REF!</f>
        <v>#REF!</v>
      </c>
      <c r="I73" s="51" t="e">
        <f>#REF!+#REF!</f>
        <v>#REF!</v>
      </c>
      <c r="J73" s="42" t="e">
        <f>#REF!+#REF!</f>
        <v>#REF!</v>
      </c>
      <c r="K73" s="51" t="e">
        <f>#REF!+#REF!</f>
        <v>#REF!</v>
      </c>
      <c r="L73" s="42" t="e">
        <f>#REF!+#REF!</f>
        <v>#REF!</v>
      </c>
      <c r="M73" s="51" t="e">
        <f>#REF!+#REF!</f>
        <v>#REF!</v>
      </c>
      <c r="N73" s="42" t="e">
        <f>#REF!+#REF!</f>
        <v>#REF!</v>
      </c>
      <c r="O73" s="51" t="e">
        <f>#REF!+#REF!</f>
        <v>#REF!</v>
      </c>
      <c r="P73" s="42" t="e">
        <f>#REF!+#REF!</f>
        <v>#REF!</v>
      </c>
      <c r="Q73" s="53" t="e">
        <f>#REF!+#REF!</f>
        <v>#REF!</v>
      </c>
      <c r="R73" s="16" t="b">
        <v>1</v>
      </c>
      <c r="S73" s="119"/>
      <c r="T73" s="119"/>
    </row>
    <row r="74" spans="1:20" ht="26.25" customHeight="1" x14ac:dyDescent="0.25">
      <c r="A74" s="17"/>
      <c r="B74" s="145" t="s">
        <v>54</v>
      </c>
      <c r="C74" s="146"/>
      <c r="D74" s="42" t="e">
        <f>#REF!+#REF!</f>
        <v>#REF!</v>
      </c>
      <c r="E74" s="42" t="e">
        <f>#REF!+#REF!</f>
        <v>#REF!</v>
      </c>
      <c r="F74" s="42" t="e">
        <f>#REF!+#REF!</f>
        <v>#REF!</v>
      </c>
      <c r="G74" s="51" t="e">
        <f>#REF!+#REF!</f>
        <v>#REF!</v>
      </c>
      <c r="H74" s="42" t="e">
        <f>#REF!+#REF!</f>
        <v>#REF!</v>
      </c>
      <c r="I74" s="51" t="e">
        <f>#REF!+#REF!</f>
        <v>#REF!</v>
      </c>
      <c r="J74" s="42" t="e">
        <f>#REF!+#REF!</f>
        <v>#REF!</v>
      </c>
      <c r="K74" s="51" t="e">
        <f>#REF!+#REF!</f>
        <v>#REF!</v>
      </c>
      <c r="L74" s="42" t="e">
        <f>#REF!+#REF!</f>
        <v>#REF!</v>
      </c>
      <c r="M74" s="51" t="e">
        <f>#REF!+#REF!</f>
        <v>#REF!</v>
      </c>
      <c r="N74" s="42" t="e">
        <f>#REF!+#REF!</f>
        <v>#REF!</v>
      </c>
      <c r="O74" s="51" t="e">
        <f>#REF!+#REF!</f>
        <v>#REF!</v>
      </c>
      <c r="P74" s="42" t="e">
        <f>#REF!+#REF!</f>
        <v>#REF!</v>
      </c>
      <c r="Q74" s="53" t="e">
        <f>#REF!+#REF!</f>
        <v>#REF!</v>
      </c>
      <c r="R74" s="16" t="b">
        <v>1</v>
      </c>
      <c r="S74" s="119"/>
      <c r="T74" s="119"/>
    </row>
    <row r="75" spans="1:20" x14ac:dyDescent="0.25">
      <c r="A75" s="27"/>
      <c r="B75" s="141" t="s">
        <v>55</v>
      </c>
      <c r="C75" s="142"/>
      <c r="D75" s="42" t="e">
        <f>#REF!+#REF!</f>
        <v>#REF!</v>
      </c>
      <c r="E75" s="42" t="e">
        <f>#REF!+#REF!</f>
        <v>#REF!</v>
      </c>
      <c r="F75" s="42" t="e">
        <f>#REF!+#REF!</f>
        <v>#REF!</v>
      </c>
      <c r="G75" s="51" t="e">
        <f>#REF!+#REF!</f>
        <v>#REF!</v>
      </c>
      <c r="H75" s="42" t="e">
        <f>#REF!+#REF!</f>
        <v>#REF!</v>
      </c>
      <c r="I75" s="51" t="e">
        <f>#REF!+#REF!</f>
        <v>#REF!</v>
      </c>
      <c r="J75" s="42" t="e">
        <f>#REF!+#REF!</f>
        <v>#REF!</v>
      </c>
      <c r="K75" s="51" t="e">
        <f>#REF!+#REF!</f>
        <v>#REF!</v>
      </c>
      <c r="L75" s="42" t="e">
        <f>#REF!+#REF!</f>
        <v>#REF!</v>
      </c>
      <c r="M75" s="51" t="e">
        <f>#REF!+#REF!</f>
        <v>#REF!</v>
      </c>
      <c r="N75" s="42" t="e">
        <f>#REF!+#REF!</f>
        <v>#REF!</v>
      </c>
      <c r="O75" s="51" t="e">
        <f>#REF!+#REF!</f>
        <v>#REF!</v>
      </c>
      <c r="P75" s="42" t="e">
        <f>#REF!+#REF!</f>
        <v>#REF!</v>
      </c>
      <c r="Q75" s="53" t="e">
        <f>#REF!+#REF!</f>
        <v>#REF!</v>
      </c>
      <c r="R75" s="16" t="b">
        <v>1</v>
      </c>
      <c r="S75" s="119"/>
      <c r="T75" s="119"/>
    </row>
    <row r="76" spans="1:20" x14ac:dyDescent="0.25">
      <c r="A76" s="27"/>
      <c r="B76" s="141" t="s">
        <v>56</v>
      </c>
      <c r="C76" s="142"/>
      <c r="D76" s="42" t="e">
        <f>#REF!+#REF!</f>
        <v>#REF!</v>
      </c>
      <c r="E76" s="42" t="e">
        <f>#REF!+#REF!</f>
        <v>#REF!</v>
      </c>
      <c r="F76" s="42" t="e">
        <f>#REF!+#REF!</f>
        <v>#REF!</v>
      </c>
      <c r="G76" s="51" t="e">
        <f>#REF!+#REF!</f>
        <v>#REF!</v>
      </c>
      <c r="H76" s="42" t="e">
        <f>#REF!+#REF!</f>
        <v>#REF!</v>
      </c>
      <c r="I76" s="51" t="e">
        <f>#REF!+#REF!</f>
        <v>#REF!</v>
      </c>
      <c r="J76" s="42" t="e">
        <f>#REF!+#REF!</f>
        <v>#REF!</v>
      </c>
      <c r="K76" s="51" t="e">
        <f>#REF!+#REF!</f>
        <v>#REF!</v>
      </c>
      <c r="L76" s="42" t="e">
        <f>#REF!+#REF!</f>
        <v>#REF!</v>
      </c>
      <c r="M76" s="51" t="e">
        <f>#REF!+#REF!</f>
        <v>#REF!</v>
      </c>
      <c r="N76" s="42" t="e">
        <f>#REF!+#REF!</f>
        <v>#REF!</v>
      </c>
      <c r="O76" s="51" t="e">
        <f>#REF!+#REF!</f>
        <v>#REF!</v>
      </c>
      <c r="P76" s="42" t="e">
        <f>#REF!+#REF!</f>
        <v>#REF!</v>
      </c>
      <c r="Q76" s="53" t="e">
        <f>#REF!+#REF!</f>
        <v>#REF!</v>
      </c>
      <c r="R76" s="16" t="b">
        <v>1</v>
      </c>
      <c r="S76" s="119"/>
      <c r="T76" s="119"/>
    </row>
    <row r="77" spans="1:20" x14ac:dyDescent="0.25">
      <c r="A77" s="17"/>
      <c r="B77" s="141" t="s">
        <v>57</v>
      </c>
      <c r="C77" s="142"/>
      <c r="D77" s="42" t="e">
        <f>#REF!+#REF!</f>
        <v>#REF!</v>
      </c>
      <c r="E77" s="42" t="e">
        <f>#REF!+#REF!</f>
        <v>#REF!</v>
      </c>
      <c r="F77" s="42" t="e">
        <f>#REF!+#REF!</f>
        <v>#REF!</v>
      </c>
      <c r="G77" s="51" t="e">
        <f>#REF!+#REF!</f>
        <v>#REF!</v>
      </c>
      <c r="H77" s="42" t="e">
        <f>#REF!+#REF!</f>
        <v>#REF!</v>
      </c>
      <c r="I77" s="51" t="e">
        <f>#REF!+#REF!</f>
        <v>#REF!</v>
      </c>
      <c r="J77" s="42" t="e">
        <f>#REF!+#REF!</f>
        <v>#REF!</v>
      </c>
      <c r="K77" s="51" t="e">
        <f>#REF!+#REF!</f>
        <v>#REF!</v>
      </c>
      <c r="L77" s="42" t="e">
        <f>#REF!+#REF!</f>
        <v>#REF!</v>
      </c>
      <c r="M77" s="51" t="e">
        <f>#REF!+#REF!</f>
        <v>#REF!</v>
      </c>
      <c r="N77" s="42" t="e">
        <f>#REF!+#REF!</f>
        <v>#REF!</v>
      </c>
      <c r="O77" s="51" t="e">
        <f>#REF!+#REF!</f>
        <v>#REF!</v>
      </c>
      <c r="P77" s="42" t="e">
        <f>#REF!+#REF!</f>
        <v>#REF!</v>
      </c>
      <c r="Q77" s="53" t="e">
        <f>#REF!+#REF!</f>
        <v>#REF!</v>
      </c>
      <c r="R77" s="16" t="b">
        <v>1</v>
      </c>
      <c r="S77" s="119"/>
      <c r="T77" s="119"/>
    </row>
    <row r="78" spans="1:20" x14ac:dyDescent="0.25">
      <c r="A78" s="27"/>
      <c r="B78" s="141" t="s">
        <v>58</v>
      </c>
      <c r="C78" s="142"/>
      <c r="D78" s="42" t="e">
        <f>#REF!+#REF!</f>
        <v>#REF!</v>
      </c>
      <c r="E78" s="42" t="e">
        <f>#REF!+#REF!</f>
        <v>#REF!</v>
      </c>
      <c r="F78" s="42" t="e">
        <f>#REF!+#REF!</f>
        <v>#REF!</v>
      </c>
      <c r="G78" s="51" t="e">
        <f>#REF!+#REF!</f>
        <v>#REF!</v>
      </c>
      <c r="H78" s="42" t="e">
        <f>#REF!+#REF!</f>
        <v>#REF!</v>
      </c>
      <c r="I78" s="51" t="e">
        <f>#REF!+#REF!</f>
        <v>#REF!</v>
      </c>
      <c r="J78" s="42" t="e">
        <f>#REF!+#REF!</f>
        <v>#REF!</v>
      </c>
      <c r="K78" s="51" t="e">
        <f>#REF!+#REF!</f>
        <v>#REF!</v>
      </c>
      <c r="L78" s="42" t="e">
        <f>#REF!+#REF!</f>
        <v>#REF!</v>
      </c>
      <c r="M78" s="51" t="e">
        <f>#REF!+#REF!</f>
        <v>#REF!</v>
      </c>
      <c r="N78" s="42" t="e">
        <f>#REF!+#REF!</f>
        <v>#REF!</v>
      </c>
      <c r="O78" s="51" t="e">
        <f>#REF!+#REF!</f>
        <v>#REF!</v>
      </c>
      <c r="P78" s="42" t="e">
        <f>#REF!+#REF!</f>
        <v>#REF!</v>
      </c>
      <c r="Q78" s="53" t="e">
        <f>#REF!+#REF!</f>
        <v>#REF!</v>
      </c>
      <c r="R78" s="16" t="b">
        <v>1</v>
      </c>
      <c r="S78" s="119"/>
      <c r="T78" s="119"/>
    </row>
    <row r="79" spans="1:20" x14ac:dyDescent="0.25">
      <c r="A79" s="27"/>
      <c r="B79" s="141" t="s">
        <v>59</v>
      </c>
      <c r="C79" s="142"/>
      <c r="D79" s="42" t="e">
        <f>#REF!+#REF!</f>
        <v>#REF!</v>
      </c>
      <c r="E79" s="42" t="e">
        <f>#REF!+#REF!</f>
        <v>#REF!</v>
      </c>
      <c r="F79" s="42" t="e">
        <f>#REF!+#REF!</f>
        <v>#REF!</v>
      </c>
      <c r="G79" s="51" t="e">
        <f>#REF!+#REF!</f>
        <v>#REF!</v>
      </c>
      <c r="H79" s="42" t="e">
        <f>#REF!+#REF!</f>
        <v>#REF!</v>
      </c>
      <c r="I79" s="51" t="e">
        <f>#REF!+#REF!</f>
        <v>#REF!</v>
      </c>
      <c r="J79" s="42" t="e">
        <f>#REF!+#REF!</f>
        <v>#REF!</v>
      </c>
      <c r="K79" s="51" t="e">
        <f>#REF!+#REF!</f>
        <v>#REF!</v>
      </c>
      <c r="L79" s="42" t="e">
        <f>#REF!+#REF!</f>
        <v>#REF!</v>
      </c>
      <c r="M79" s="51" t="e">
        <f>#REF!+#REF!</f>
        <v>#REF!</v>
      </c>
      <c r="N79" s="42" t="e">
        <f>#REF!+#REF!</f>
        <v>#REF!</v>
      </c>
      <c r="O79" s="51" t="e">
        <f>#REF!+#REF!</f>
        <v>#REF!</v>
      </c>
      <c r="P79" s="42" t="e">
        <f>#REF!+#REF!</f>
        <v>#REF!</v>
      </c>
      <c r="Q79" s="53" t="e">
        <f>#REF!+#REF!</f>
        <v>#REF!</v>
      </c>
      <c r="R79" s="16" t="b">
        <v>1</v>
      </c>
      <c r="S79" s="119"/>
      <c r="T79" s="119"/>
    </row>
    <row r="80" spans="1:20" x14ac:dyDescent="0.25">
      <c r="A80" s="27"/>
      <c r="B80" s="141" t="s">
        <v>60</v>
      </c>
      <c r="C80" s="142"/>
      <c r="D80" s="42" t="e">
        <f>#REF!+#REF!</f>
        <v>#REF!</v>
      </c>
      <c r="E80" s="42" t="e">
        <f>#REF!+#REF!</f>
        <v>#REF!</v>
      </c>
      <c r="F80" s="42" t="e">
        <f>#REF!+#REF!</f>
        <v>#REF!</v>
      </c>
      <c r="G80" s="51" t="e">
        <f>#REF!+#REF!</f>
        <v>#REF!</v>
      </c>
      <c r="H80" s="42" t="e">
        <f>#REF!+#REF!</f>
        <v>#REF!</v>
      </c>
      <c r="I80" s="51" t="e">
        <f>#REF!+#REF!</f>
        <v>#REF!</v>
      </c>
      <c r="J80" s="42" t="e">
        <f>#REF!+#REF!</f>
        <v>#REF!</v>
      </c>
      <c r="K80" s="51" t="e">
        <f>#REF!+#REF!</f>
        <v>#REF!</v>
      </c>
      <c r="L80" s="42" t="e">
        <f>#REF!+#REF!</f>
        <v>#REF!</v>
      </c>
      <c r="M80" s="51" t="e">
        <f>#REF!+#REF!</f>
        <v>#REF!</v>
      </c>
      <c r="N80" s="42" t="e">
        <f>#REF!+#REF!</f>
        <v>#REF!</v>
      </c>
      <c r="O80" s="51" t="e">
        <f>#REF!+#REF!</f>
        <v>#REF!</v>
      </c>
      <c r="P80" s="42" t="e">
        <f>#REF!+#REF!</f>
        <v>#REF!</v>
      </c>
      <c r="Q80" s="53" t="e">
        <f>#REF!+#REF!</f>
        <v>#REF!</v>
      </c>
      <c r="R80" s="16" t="b">
        <v>1</v>
      </c>
      <c r="S80" s="119"/>
      <c r="T80" s="119"/>
    </row>
    <row r="81" spans="1:20" x14ac:dyDescent="0.25">
      <c r="A81" s="27"/>
      <c r="B81" s="141" t="s">
        <v>61</v>
      </c>
      <c r="C81" s="142"/>
      <c r="D81" s="42" t="e">
        <f>#REF!+#REF!</f>
        <v>#REF!</v>
      </c>
      <c r="E81" s="42" t="e">
        <f>#REF!+#REF!</f>
        <v>#REF!</v>
      </c>
      <c r="F81" s="42" t="e">
        <f>#REF!+#REF!</f>
        <v>#REF!</v>
      </c>
      <c r="G81" s="51" t="e">
        <f>#REF!+#REF!</f>
        <v>#REF!</v>
      </c>
      <c r="H81" s="42" t="e">
        <f>#REF!+#REF!</f>
        <v>#REF!</v>
      </c>
      <c r="I81" s="51" t="e">
        <f>#REF!+#REF!</f>
        <v>#REF!</v>
      </c>
      <c r="J81" s="42" t="e">
        <f>#REF!+#REF!</f>
        <v>#REF!</v>
      </c>
      <c r="K81" s="51" t="e">
        <f>#REF!+#REF!</f>
        <v>#REF!</v>
      </c>
      <c r="L81" s="42" t="e">
        <f>#REF!+#REF!</f>
        <v>#REF!</v>
      </c>
      <c r="M81" s="51" t="e">
        <f>#REF!+#REF!</f>
        <v>#REF!</v>
      </c>
      <c r="N81" s="42" t="e">
        <f>#REF!+#REF!</f>
        <v>#REF!</v>
      </c>
      <c r="O81" s="51" t="e">
        <f>#REF!+#REF!</f>
        <v>#REF!</v>
      </c>
      <c r="P81" s="42" t="e">
        <f>#REF!+#REF!</f>
        <v>#REF!</v>
      </c>
      <c r="Q81" s="53" t="e">
        <f>#REF!+#REF!</f>
        <v>#REF!</v>
      </c>
      <c r="R81" s="16" t="b">
        <v>1</v>
      </c>
      <c r="S81" s="119"/>
      <c r="T81" s="119"/>
    </row>
    <row r="82" spans="1:20" ht="12" customHeight="1" x14ac:dyDescent="0.25">
      <c r="A82" s="27"/>
      <c r="B82" s="143">
        <f>COUNTA(B70:C81)</f>
        <v>12</v>
      </c>
      <c r="C82" s="144"/>
      <c r="D82" s="42"/>
      <c r="E82" s="42"/>
      <c r="F82" s="42"/>
      <c r="G82" s="51"/>
      <c r="H82" s="42"/>
      <c r="I82" s="51"/>
      <c r="J82" s="42"/>
      <c r="K82" s="51"/>
      <c r="L82" s="42"/>
      <c r="M82" s="51"/>
      <c r="N82" s="42"/>
      <c r="O82" s="51"/>
      <c r="P82" s="42"/>
      <c r="Q82" s="53"/>
      <c r="R82" s="16" t="b">
        <v>1</v>
      </c>
      <c r="S82" s="119"/>
      <c r="T82" s="119"/>
    </row>
    <row r="83" spans="1:20" x14ac:dyDescent="0.25">
      <c r="A83" s="90" t="s">
        <v>21</v>
      </c>
      <c r="B83" s="37"/>
      <c r="C83" s="38"/>
      <c r="D83" s="42"/>
      <c r="E83" s="42"/>
      <c r="F83" s="42"/>
      <c r="G83" s="51"/>
      <c r="H83" s="42"/>
      <c r="I83" s="51"/>
      <c r="J83" s="42"/>
      <c r="K83" s="51"/>
      <c r="L83" s="42"/>
      <c r="M83" s="51"/>
      <c r="N83" s="42"/>
      <c r="O83" s="51"/>
      <c r="P83" s="42"/>
      <c r="Q83" s="53"/>
      <c r="R83" s="16" t="b">
        <v>1</v>
      </c>
      <c r="S83" s="119"/>
      <c r="T83" s="119"/>
    </row>
    <row r="84" spans="1:20" ht="30" customHeight="1" x14ac:dyDescent="0.25">
      <c r="A84" s="27"/>
      <c r="B84" s="149" t="s">
        <v>62</v>
      </c>
      <c r="C84" s="150"/>
      <c r="D84" s="42" t="e">
        <f>#REF!+#REF!</f>
        <v>#REF!</v>
      </c>
      <c r="E84" s="42" t="e">
        <f>#REF!+#REF!</f>
        <v>#REF!</v>
      </c>
      <c r="F84" s="42" t="e">
        <f>#REF!+#REF!</f>
        <v>#REF!</v>
      </c>
      <c r="G84" s="51" t="e">
        <f>#REF!+#REF!</f>
        <v>#REF!</v>
      </c>
      <c r="H84" s="42" t="e">
        <f>#REF!+#REF!</f>
        <v>#REF!</v>
      </c>
      <c r="I84" s="51" t="e">
        <f>#REF!+#REF!</f>
        <v>#REF!</v>
      </c>
      <c r="J84" s="42" t="e">
        <f>#REF!+#REF!</f>
        <v>#REF!</v>
      </c>
      <c r="K84" s="51" t="e">
        <f>#REF!+#REF!</f>
        <v>#REF!</v>
      </c>
      <c r="L84" s="42" t="e">
        <f>#REF!+#REF!</f>
        <v>#REF!</v>
      </c>
      <c r="M84" s="51" t="e">
        <f>#REF!+#REF!</f>
        <v>#REF!</v>
      </c>
      <c r="N84" s="42" t="e">
        <f>#REF!+#REF!</f>
        <v>#REF!</v>
      </c>
      <c r="O84" s="51" t="e">
        <f>#REF!+#REF!</f>
        <v>#REF!</v>
      </c>
      <c r="P84" s="42" t="e">
        <f>#REF!+#REF!</f>
        <v>#REF!</v>
      </c>
      <c r="Q84" s="53" t="e">
        <f>#REF!+#REF!</f>
        <v>#REF!</v>
      </c>
      <c r="R84" s="16" t="b">
        <v>1</v>
      </c>
      <c r="S84" s="119"/>
      <c r="T84" s="119"/>
    </row>
    <row r="85" spans="1:20" ht="12.75" customHeight="1" x14ac:dyDescent="0.25">
      <c r="A85" s="28"/>
      <c r="B85" s="39"/>
      <c r="C85" s="40"/>
      <c r="D85" s="43"/>
      <c r="E85" s="43"/>
      <c r="F85" s="43"/>
      <c r="G85" s="52"/>
      <c r="H85" s="43"/>
      <c r="I85" s="52"/>
      <c r="J85" s="43"/>
      <c r="K85" s="52"/>
      <c r="L85" s="43"/>
      <c r="M85" s="52"/>
      <c r="N85" s="43"/>
      <c r="O85" s="52"/>
      <c r="P85" s="43"/>
      <c r="Q85" s="54"/>
      <c r="R85" s="16" t="b">
        <v>1</v>
      </c>
      <c r="S85" s="120"/>
      <c r="T85" s="120"/>
    </row>
    <row r="86" spans="1:20" x14ac:dyDescent="0.25"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>
        <v>0</v>
      </c>
    </row>
    <row r="87" spans="1:20" x14ac:dyDescent="0.25">
      <c r="A87" s="78"/>
    </row>
  </sheetData>
  <mergeCells count="48">
    <mergeCell ref="A22:C22"/>
    <mergeCell ref="A49:C49"/>
    <mergeCell ref="B46:C46"/>
    <mergeCell ref="B47:C47"/>
    <mergeCell ref="B48:C48"/>
    <mergeCell ref="B39:C39"/>
    <mergeCell ref="B25:C25"/>
    <mergeCell ref="B30:C30"/>
    <mergeCell ref="B34:C34"/>
    <mergeCell ref="B32:C32"/>
    <mergeCell ref="B40:C40"/>
    <mergeCell ref="B24:C24"/>
    <mergeCell ref="B35:C35"/>
    <mergeCell ref="B38:C38"/>
    <mergeCell ref="A36:C36"/>
    <mergeCell ref="B33:C33"/>
    <mergeCell ref="B84:C84"/>
    <mergeCell ref="B41:C41"/>
    <mergeCell ref="B45:C45"/>
    <mergeCell ref="A43:C43"/>
    <mergeCell ref="B52:C52"/>
    <mergeCell ref="B79:C79"/>
    <mergeCell ref="B80:C80"/>
    <mergeCell ref="B72:C72"/>
    <mergeCell ref="B73:C73"/>
    <mergeCell ref="B62:C62"/>
    <mergeCell ref="B81:C81"/>
    <mergeCell ref="B55:C55"/>
    <mergeCell ref="B75:C75"/>
    <mergeCell ref="B51:C51"/>
    <mergeCell ref="B70:C70"/>
    <mergeCell ref="B56:C56"/>
    <mergeCell ref="B26:C26"/>
    <mergeCell ref="B27:C27"/>
    <mergeCell ref="B28:C28"/>
    <mergeCell ref="B29:C29"/>
    <mergeCell ref="B31:C31"/>
    <mergeCell ref="B61:C61"/>
    <mergeCell ref="B82:C82"/>
    <mergeCell ref="B57:C57"/>
    <mergeCell ref="B74:C74"/>
    <mergeCell ref="B53:C53"/>
    <mergeCell ref="B59:C59"/>
    <mergeCell ref="B60:C60"/>
    <mergeCell ref="B71:C71"/>
    <mergeCell ref="B76:C76"/>
    <mergeCell ref="B77:C77"/>
    <mergeCell ref="B78:C78"/>
  </mergeCells>
  <pageMargins left="0.23622047244094491" right="0.23622047244094491" top="0.74803149606299213" bottom="0.74803149606299213" header="0.31496062992125984" footer="0.31496062992125984"/>
  <pageSetup paperSize="9" scale="47" fitToHeight="0" orientation="landscape" r:id="rId1"/>
  <rowBreaks count="3" manualBreakCount="3">
    <brk id="16" max="16383" man="1"/>
    <brk id="57" max="16383" man="1"/>
    <brk id="6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6" tint="-0.249977111117893"/>
    <pageSetUpPr fitToPage="1"/>
  </sheetPr>
  <dimension ref="A1:T88"/>
  <sheetViews>
    <sheetView showGridLines="0" zoomScale="89" zoomScaleNormal="89" workbookViewId="0">
      <selection sqref="A1:T88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LIM361 - Thabazimbi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54" t="s">
        <v>19</v>
      </c>
      <c r="B22" s="155"/>
      <c r="C22" s="156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45" t="s">
        <v>79</v>
      </c>
      <c r="C24" s="146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45" t="s">
        <v>80</v>
      </c>
      <c r="C25" s="146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45" t="s">
        <v>28</v>
      </c>
      <c r="C26" s="146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45" t="s">
        <v>29</v>
      </c>
      <c r="C27" s="146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47" t="s">
        <v>159</v>
      </c>
      <c r="C28" s="148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45" t="s">
        <v>37</v>
      </c>
      <c r="C29" s="146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45" t="s">
        <v>38</v>
      </c>
      <c r="C30" s="146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45" t="s">
        <v>31</v>
      </c>
      <c r="C32" s="146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45" t="s">
        <v>81</v>
      </c>
      <c r="C33" s="146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45" t="s">
        <v>83</v>
      </c>
      <c r="C34" s="146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45" t="s">
        <v>84</v>
      </c>
      <c r="C36" s="146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57">
        <f>COUNTA(B24:B36)</f>
        <v>13</v>
      </c>
      <c r="C37" s="158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51" t="s">
        <v>40</v>
      </c>
      <c r="B38" s="152"/>
      <c r="C38" s="153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45" t="s">
        <v>46</v>
      </c>
      <c r="C40" s="146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45" t="s">
        <v>45</v>
      </c>
      <c r="C41" s="146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45" t="s">
        <v>85</v>
      </c>
      <c r="C42" s="146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45" t="s">
        <v>86</v>
      </c>
      <c r="C43" s="146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51" t="s">
        <v>26</v>
      </c>
      <c r="B45" s="152"/>
      <c r="C45" s="153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45" t="s">
        <v>42</v>
      </c>
      <c r="C47" s="146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45" t="s">
        <v>43</v>
      </c>
      <c r="C48" s="146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45" t="s">
        <v>44</v>
      </c>
      <c r="C49" s="146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43">
        <f>COUNTA(B40:B49)</f>
        <v>7</v>
      </c>
      <c r="C50" s="144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51" t="s">
        <v>20</v>
      </c>
      <c r="B51" s="152"/>
      <c r="C51" s="153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45" t="s">
        <v>41</v>
      </c>
      <c r="C53" s="146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45" t="s">
        <v>47</v>
      </c>
      <c r="C54" s="146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43">
        <f>COUNTA(B53:B54)</f>
        <v>2</v>
      </c>
      <c r="C55" s="144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49" t="s">
        <v>48</v>
      </c>
      <c r="C57" s="150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49" t="s">
        <v>49</v>
      </c>
      <c r="C58" s="150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43">
        <f>COUNTA(B57:C58)</f>
        <v>2</v>
      </c>
      <c r="C59" s="144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41" t="s">
        <v>88</v>
      </c>
      <c r="C61" s="142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41" t="s">
        <v>87</v>
      </c>
      <c r="C62" s="142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41" t="s">
        <v>89</v>
      </c>
      <c r="C63" s="142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43">
        <f>COUNTA(B61:C62)</f>
        <v>2</v>
      </c>
      <c r="C64" s="144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41" t="s">
        <v>50</v>
      </c>
      <c r="C72" s="142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41" t="s">
        <v>51</v>
      </c>
      <c r="C73" s="142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41" t="s">
        <v>52</v>
      </c>
      <c r="C74" s="142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41" t="s">
        <v>53</v>
      </c>
      <c r="C75" s="142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45" t="s">
        <v>54</v>
      </c>
      <c r="C76" s="146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41" t="s">
        <v>55</v>
      </c>
      <c r="C77" s="142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41" t="s">
        <v>56</v>
      </c>
      <c r="C78" s="142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41" t="s">
        <v>57</v>
      </c>
      <c r="C79" s="142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41" t="s">
        <v>58</v>
      </c>
      <c r="C80" s="142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41" t="s">
        <v>59</v>
      </c>
      <c r="C81" s="142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41" t="s">
        <v>60</v>
      </c>
      <c r="C82" s="142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41" t="s">
        <v>61</v>
      </c>
      <c r="C83" s="142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43">
        <f>COUNTA(B72:C83)</f>
        <v>12</v>
      </c>
      <c r="C84" s="144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49" t="s">
        <v>62</v>
      </c>
      <c r="C86" s="150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SheetNames!A19</f>
        <v>LIM361</v>
      </c>
    </row>
  </sheetData>
  <mergeCells count="48">
    <mergeCell ref="B49:C49"/>
    <mergeCell ref="A22:C22"/>
    <mergeCell ref="B24:C24"/>
    <mergeCell ref="B25:C25"/>
    <mergeCell ref="B26:C26"/>
    <mergeCell ref="B27:C27"/>
    <mergeCell ref="B40:C40"/>
    <mergeCell ref="B36:C36"/>
    <mergeCell ref="B37:C37"/>
    <mergeCell ref="A38:C38"/>
    <mergeCell ref="B28:C28"/>
    <mergeCell ref="B29:C29"/>
    <mergeCell ref="B30:C30"/>
    <mergeCell ref="B32:C32"/>
    <mergeCell ref="B33:C33"/>
    <mergeCell ref="B34:C34"/>
    <mergeCell ref="B41:C41"/>
    <mergeCell ref="B78:C78"/>
    <mergeCell ref="B81:C81"/>
    <mergeCell ref="B80:C80"/>
    <mergeCell ref="B57:C57"/>
    <mergeCell ref="B59:C59"/>
    <mergeCell ref="B61:C61"/>
    <mergeCell ref="B62:C62"/>
    <mergeCell ref="B64:C64"/>
    <mergeCell ref="B42:C42"/>
    <mergeCell ref="B43:C43"/>
    <mergeCell ref="A45:C45"/>
    <mergeCell ref="B47:C47"/>
    <mergeCell ref="B48:C48"/>
    <mergeCell ref="B53:C53"/>
    <mergeCell ref="B55:C55"/>
    <mergeCell ref="B50:C50"/>
    <mergeCell ref="B84:C84"/>
    <mergeCell ref="B72:C72"/>
    <mergeCell ref="B73:C73"/>
    <mergeCell ref="B74:C74"/>
    <mergeCell ref="B75:C75"/>
    <mergeCell ref="B76:C76"/>
    <mergeCell ref="B77:C77"/>
    <mergeCell ref="B82:C82"/>
    <mergeCell ref="B79:C79"/>
    <mergeCell ref="B86:C86"/>
    <mergeCell ref="A51:C51"/>
    <mergeCell ref="B54:C54"/>
    <mergeCell ref="B58:C58"/>
    <mergeCell ref="B63:C63"/>
    <mergeCell ref="B83:C83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6" tint="-0.249977111117893"/>
    <pageSetUpPr fitToPage="1"/>
  </sheetPr>
  <dimension ref="A1:T88"/>
  <sheetViews>
    <sheetView showGridLines="0" zoomScale="89" zoomScaleNormal="89" workbookViewId="0">
      <selection sqref="A1:T88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LIM362 - Lephalale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54" t="s">
        <v>19</v>
      </c>
      <c r="B22" s="155"/>
      <c r="C22" s="156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45" t="s">
        <v>79</v>
      </c>
      <c r="C24" s="146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45" t="s">
        <v>80</v>
      </c>
      <c r="C25" s="146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45" t="s">
        <v>28</v>
      </c>
      <c r="C26" s="146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45" t="s">
        <v>29</v>
      </c>
      <c r="C27" s="146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47" t="s">
        <v>159</v>
      </c>
      <c r="C28" s="148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45" t="s">
        <v>37</v>
      </c>
      <c r="C29" s="146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45" t="s">
        <v>38</v>
      </c>
      <c r="C30" s="146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45" t="s">
        <v>31</v>
      </c>
      <c r="C32" s="146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45" t="s">
        <v>81</v>
      </c>
      <c r="C33" s="146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45" t="s">
        <v>83</v>
      </c>
      <c r="C34" s="146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45" t="s">
        <v>84</v>
      </c>
      <c r="C36" s="146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57">
        <f>COUNTA(B24:B36)</f>
        <v>13</v>
      </c>
      <c r="C37" s="158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51" t="s">
        <v>40</v>
      </c>
      <c r="B38" s="152"/>
      <c r="C38" s="153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45" t="s">
        <v>46</v>
      </c>
      <c r="C40" s="146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45" t="s">
        <v>45</v>
      </c>
      <c r="C41" s="146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45" t="s">
        <v>85</v>
      </c>
      <c r="C42" s="146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45" t="s">
        <v>86</v>
      </c>
      <c r="C43" s="146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51" t="s">
        <v>26</v>
      </c>
      <c r="B45" s="152"/>
      <c r="C45" s="153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45" t="s">
        <v>42</v>
      </c>
      <c r="C47" s="146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45" t="s">
        <v>43</v>
      </c>
      <c r="C48" s="146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45" t="s">
        <v>44</v>
      </c>
      <c r="C49" s="146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43">
        <f>COUNTA(B40:B49)</f>
        <v>7</v>
      </c>
      <c r="C50" s="144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51" t="s">
        <v>20</v>
      </c>
      <c r="B51" s="152"/>
      <c r="C51" s="153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45" t="s">
        <v>41</v>
      </c>
      <c r="C53" s="146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45" t="s">
        <v>47</v>
      </c>
      <c r="C54" s="146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43">
        <f>COUNTA(B53:B54)</f>
        <v>2</v>
      </c>
      <c r="C55" s="144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49" t="s">
        <v>48</v>
      </c>
      <c r="C57" s="150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49" t="s">
        <v>49</v>
      </c>
      <c r="C58" s="150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43">
        <f>COUNTA(B57:C58)</f>
        <v>2</v>
      </c>
      <c r="C59" s="144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41" t="s">
        <v>88</v>
      </c>
      <c r="C61" s="142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41" t="s">
        <v>87</v>
      </c>
      <c r="C62" s="142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41" t="s">
        <v>89</v>
      </c>
      <c r="C63" s="142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43">
        <f>COUNTA(B61:C62)</f>
        <v>2</v>
      </c>
      <c r="C64" s="144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41" t="s">
        <v>50</v>
      </c>
      <c r="C72" s="142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41" t="s">
        <v>51</v>
      </c>
      <c r="C73" s="142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41" t="s">
        <v>52</v>
      </c>
      <c r="C74" s="142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41" t="s">
        <v>53</v>
      </c>
      <c r="C75" s="142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45" t="s">
        <v>54</v>
      </c>
      <c r="C76" s="146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41" t="s">
        <v>55</v>
      </c>
      <c r="C77" s="142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41" t="s">
        <v>56</v>
      </c>
      <c r="C78" s="142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41" t="s">
        <v>57</v>
      </c>
      <c r="C79" s="142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41" t="s">
        <v>58</v>
      </c>
      <c r="C80" s="142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41" t="s">
        <v>59</v>
      </c>
      <c r="C81" s="142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41" t="s">
        <v>60</v>
      </c>
      <c r="C82" s="142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41" t="s">
        <v>61</v>
      </c>
      <c r="C83" s="142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43">
        <f>COUNTA(B72:C83)</f>
        <v>12</v>
      </c>
      <c r="C84" s="144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49" t="s">
        <v>62</v>
      </c>
      <c r="C86" s="150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SheetNames!A20</f>
        <v>LIM362</v>
      </c>
    </row>
  </sheetData>
  <mergeCells count="48">
    <mergeCell ref="B49:C49"/>
    <mergeCell ref="A22:C22"/>
    <mergeCell ref="B24:C24"/>
    <mergeCell ref="B25:C25"/>
    <mergeCell ref="B26:C26"/>
    <mergeCell ref="B27:C27"/>
    <mergeCell ref="B40:C40"/>
    <mergeCell ref="B36:C36"/>
    <mergeCell ref="B37:C37"/>
    <mergeCell ref="A38:C38"/>
    <mergeCell ref="B28:C28"/>
    <mergeCell ref="B29:C29"/>
    <mergeCell ref="B30:C30"/>
    <mergeCell ref="B32:C32"/>
    <mergeCell ref="B33:C33"/>
    <mergeCell ref="B34:C34"/>
    <mergeCell ref="B41:C41"/>
    <mergeCell ref="B78:C78"/>
    <mergeCell ref="B81:C81"/>
    <mergeCell ref="B80:C80"/>
    <mergeCell ref="B57:C57"/>
    <mergeCell ref="B59:C59"/>
    <mergeCell ref="B61:C61"/>
    <mergeCell ref="B62:C62"/>
    <mergeCell ref="B64:C64"/>
    <mergeCell ref="B42:C42"/>
    <mergeCell ref="B43:C43"/>
    <mergeCell ref="A45:C45"/>
    <mergeCell ref="B47:C47"/>
    <mergeCell ref="B48:C48"/>
    <mergeCell ref="B53:C53"/>
    <mergeCell ref="B55:C55"/>
    <mergeCell ref="B50:C50"/>
    <mergeCell ref="B84:C84"/>
    <mergeCell ref="B72:C72"/>
    <mergeCell ref="B73:C73"/>
    <mergeCell ref="B74:C74"/>
    <mergeCell ref="B75:C75"/>
    <mergeCell ref="B76:C76"/>
    <mergeCell ref="B77:C77"/>
    <mergeCell ref="B82:C82"/>
    <mergeCell ref="B79:C79"/>
    <mergeCell ref="B86:C86"/>
    <mergeCell ref="A51:C51"/>
    <mergeCell ref="B54:C54"/>
    <mergeCell ref="B58:C58"/>
    <mergeCell ref="B63:C63"/>
    <mergeCell ref="B83:C83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6" tint="-0.249977111117893"/>
    <pageSetUpPr fitToPage="1"/>
  </sheetPr>
  <dimension ref="A1:T88"/>
  <sheetViews>
    <sheetView showGridLines="0" zoomScale="89" zoomScaleNormal="89" workbookViewId="0">
      <selection sqref="A1:T88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LIM366 - Bela Bela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54" t="s">
        <v>19</v>
      </c>
      <c r="B22" s="155"/>
      <c r="C22" s="156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45" t="s">
        <v>79</v>
      </c>
      <c r="C24" s="146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45" t="s">
        <v>80</v>
      </c>
      <c r="C25" s="146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45" t="s">
        <v>28</v>
      </c>
      <c r="C26" s="146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45" t="s">
        <v>29</v>
      </c>
      <c r="C27" s="146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47" t="s">
        <v>159</v>
      </c>
      <c r="C28" s="148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45" t="s">
        <v>37</v>
      </c>
      <c r="C29" s="146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45" t="s">
        <v>38</v>
      </c>
      <c r="C30" s="146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45" t="s">
        <v>31</v>
      </c>
      <c r="C32" s="146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45" t="s">
        <v>81</v>
      </c>
      <c r="C33" s="146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45" t="s">
        <v>83</v>
      </c>
      <c r="C34" s="146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45" t="s">
        <v>84</v>
      </c>
      <c r="C36" s="146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57">
        <f>COUNTA(B24:B36)</f>
        <v>13</v>
      </c>
      <c r="C37" s="158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51" t="s">
        <v>40</v>
      </c>
      <c r="B38" s="152"/>
      <c r="C38" s="153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45" t="s">
        <v>46</v>
      </c>
      <c r="C40" s="146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45" t="s">
        <v>45</v>
      </c>
      <c r="C41" s="146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45" t="s">
        <v>85</v>
      </c>
      <c r="C42" s="146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45" t="s">
        <v>86</v>
      </c>
      <c r="C43" s="146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51" t="s">
        <v>26</v>
      </c>
      <c r="B45" s="152"/>
      <c r="C45" s="153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45" t="s">
        <v>42</v>
      </c>
      <c r="C47" s="146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45" t="s">
        <v>43</v>
      </c>
      <c r="C48" s="146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45" t="s">
        <v>44</v>
      </c>
      <c r="C49" s="146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43">
        <f>COUNTA(B40:B49)</f>
        <v>7</v>
      </c>
      <c r="C50" s="144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51" t="s">
        <v>20</v>
      </c>
      <c r="B51" s="152"/>
      <c r="C51" s="153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45" t="s">
        <v>41</v>
      </c>
      <c r="C53" s="146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45" t="s">
        <v>47</v>
      </c>
      <c r="C54" s="146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43">
        <f>COUNTA(B53:B54)</f>
        <v>2</v>
      </c>
      <c r="C55" s="144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49" t="s">
        <v>48</v>
      </c>
      <c r="C57" s="150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49" t="s">
        <v>49</v>
      </c>
      <c r="C58" s="150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43">
        <f>COUNTA(B57:C58)</f>
        <v>2</v>
      </c>
      <c r="C59" s="144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41" t="s">
        <v>88</v>
      </c>
      <c r="C61" s="142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41" t="s">
        <v>87</v>
      </c>
      <c r="C62" s="142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41" t="s">
        <v>89</v>
      </c>
      <c r="C63" s="142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43">
        <f>COUNTA(B61:C62)</f>
        <v>2</v>
      </c>
      <c r="C64" s="144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41" t="s">
        <v>50</v>
      </c>
      <c r="C72" s="142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41" t="s">
        <v>51</v>
      </c>
      <c r="C73" s="142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41" t="s">
        <v>52</v>
      </c>
      <c r="C74" s="142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41" t="s">
        <v>53</v>
      </c>
      <c r="C75" s="142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45" t="s">
        <v>54</v>
      </c>
      <c r="C76" s="146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41" t="s">
        <v>55</v>
      </c>
      <c r="C77" s="142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41" t="s">
        <v>56</v>
      </c>
      <c r="C78" s="142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41" t="s">
        <v>57</v>
      </c>
      <c r="C79" s="142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41" t="s">
        <v>58</v>
      </c>
      <c r="C80" s="142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41" t="s">
        <v>59</v>
      </c>
      <c r="C81" s="142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41" t="s">
        <v>60</v>
      </c>
      <c r="C82" s="142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41" t="s">
        <v>61</v>
      </c>
      <c r="C83" s="142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43">
        <f>COUNTA(B72:C83)</f>
        <v>12</v>
      </c>
      <c r="C84" s="144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49" t="s">
        <v>62</v>
      </c>
      <c r="C86" s="150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SheetNames!A21</f>
        <v>LIM366</v>
      </c>
    </row>
  </sheetData>
  <mergeCells count="48">
    <mergeCell ref="B49:C49"/>
    <mergeCell ref="A22:C22"/>
    <mergeCell ref="B24:C24"/>
    <mergeCell ref="B25:C25"/>
    <mergeCell ref="B26:C26"/>
    <mergeCell ref="B27:C27"/>
    <mergeCell ref="B40:C40"/>
    <mergeCell ref="B36:C36"/>
    <mergeCell ref="B37:C37"/>
    <mergeCell ref="A38:C38"/>
    <mergeCell ref="B28:C28"/>
    <mergeCell ref="B29:C29"/>
    <mergeCell ref="B30:C30"/>
    <mergeCell ref="B32:C32"/>
    <mergeCell ref="B33:C33"/>
    <mergeCell ref="B34:C34"/>
    <mergeCell ref="B41:C41"/>
    <mergeCell ref="B78:C78"/>
    <mergeCell ref="B81:C81"/>
    <mergeCell ref="B80:C80"/>
    <mergeCell ref="B57:C57"/>
    <mergeCell ref="B59:C59"/>
    <mergeCell ref="B61:C61"/>
    <mergeCell ref="B62:C62"/>
    <mergeCell ref="B64:C64"/>
    <mergeCell ref="B42:C42"/>
    <mergeCell ref="B43:C43"/>
    <mergeCell ref="A45:C45"/>
    <mergeCell ref="B47:C47"/>
    <mergeCell ref="B48:C48"/>
    <mergeCell ref="B53:C53"/>
    <mergeCell ref="B55:C55"/>
    <mergeCell ref="B50:C50"/>
    <mergeCell ref="B84:C84"/>
    <mergeCell ref="B72:C72"/>
    <mergeCell ref="B73:C73"/>
    <mergeCell ref="B74:C74"/>
    <mergeCell ref="B75:C75"/>
    <mergeCell ref="B76:C76"/>
    <mergeCell ref="B77:C77"/>
    <mergeCell ref="B82:C82"/>
    <mergeCell ref="B79:C79"/>
    <mergeCell ref="B86:C86"/>
    <mergeCell ref="A51:C51"/>
    <mergeCell ref="B54:C54"/>
    <mergeCell ref="B58:C58"/>
    <mergeCell ref="B63:C63"/>
    <mergeCell ref="B83:C83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6" tint="-0.249977111117893"/>
    <pageSetUpPr fitToPage="1"/>
  </sheetPr>
  <dimension ref="A1:T88"/>
  <sheetViews>
    <sheetView showGridLines="0" zoomScale="89" zoomScaleNormal="89" workbookViewId="0">
      <selection sqref="A1:T88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LIM367 - Mogalakwena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54" t="s">
        <v>19</v>
      </c>
      <c r="B22" s="155"/>
      <c r="C22" s="156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45" t="s">
        <v>79</v>
      </c>
      <c r="C24" s="146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45" t="s">
        <v>80</v>
      </c>
      <c r="C25" s="146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45" t="s">
        <v>28</v>
      </c>
      <c r="C26" s="146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45" t="s">
        <v>29</v>
      </c>
      <c r="C27" s="146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47" t="s">
        <v>159</v>
      </c>
      <c r="C28" s="148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45" t="s">
        <v>37</v>
      </c>
      <c r="C29" s="146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45" t="s">
        <v>38</v>
      </c>
      <c r="C30" s="146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45" t="s">
        <v>31</v>
      </c>
      <c r="C32" s="146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45" t="s">
        <v>81</v>
      </c>
      <c r="C33" s="146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45" t="s">
        <v>83</v>
      </c>
      <c r="C34" s="146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45" t="s">
        <v>84</v>
      </c>
      <c r="C36" s="146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57">
        <f>COUNTA(B24:B36)</f>
        <v>13</v>
      </c>
      <c r="C37" s="158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51" t="s">
        <v>40</v>
      </c>
      <c r="B38" s="152"/>
      <c r="C38" s="153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45" t="s">
        <v>46</v>
      </c>
      <c r="C40" s="146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45" t="s">
        <v>45</v>
      </c>
      <c r="C41" s="146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45" t="s">
        <v>85</v>
      </c>
      <c r="C42" s="146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45" t="s">
        <v>86</v>
      </c>
      <c r="C43" s="146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51" t="s">
        <v>26</v>
      </c>
      <c r="B45" s="152"/>
      <c r="C45" s="153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45" t="s">
        <v>42</v>
      </c>
      <c r="C47" s="146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45" t="s">
        <v>43</v>
      </c>
      <c r="C48" s="146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45" t="s">
        <v>44</v>
      </c>
      <c r="C49" s="146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43">
        <f>COUNTA(B40:B49)</f>
        <v>7</v>
      </c>
      <c r="C50" s="144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51" t="s">
        <v>20</v>
      </c>
      <c r="B51" s="152"/>
      <c r="C51" s="153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45" t="s">
        <v>41</v>
      </c>
      <c r="C53" s="146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45" t="s">
        <v>47</v>
      </c>
      <c r="C54" s="146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43">
        <f>COUNTA(B53:B54)</f>
        <v>2</v>
      </c>
      <c r="C55" s="144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49" t="s">
        <v>48</v>
      </c>
      <c r="C57" s="150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49" t="s">
        <v>49</v>
      </c>
      <c r="C58" s="150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43">
        <f>COUNTA(B57:C58)</f>
        <v>2</v>
      </c>
      <c r="C59" s="144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41" t="s">
        <v>88</v>
      </c>
      <c r="C61" s="142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41" t="s">
        <v>87</v>
      </c>
      <c r="C62" s="142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41" t="s">
        <v>89</v>
      </c>
      <c r="C63" s="142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43">
        <f>COUNTA(B61:C62)</f>
        <v>2</v>
      </c>
      <c r="C64" s="144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41" t="s">
        <v>50</v>
      </c>
      <c r="C72" s="142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41" t="s">
        <v>51</v>
      </c>
      <c r="C73" s="142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41" t="s">
        <v>52</v>
      </c>
      <c r="C74" s="142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41" t="s">
        <v>53</v>
      </c>
      <c r="C75" s="142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45" t="s">
        <v>54</v>
      </c>
      <c r="C76" s="146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41" t="s">
        <v>55</v>
      </c>
      <c r="C77" s="142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41" t="s">
        <v>56</v>
      </c>
      <c r="C78" s="142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41" t="s">
        <v>57</v>
      </c>
      <c r="C79" s="142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41" t="s">
        <v>58</v>
      </c>
      <c r="C80" s="142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41" t="s">
        <v>59</v>
      </c>
      <c r="C81" s="142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41" t="s">
        <v>60</v>
      </c>
      <c r="C82" s="142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41" t="s">
        <v>61</v>
      </c>
      <c r="C83" s="142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43">
        <f>COUNTA(B72:C83)</f>
        <v>12</v>
      </c>
      <c r="C84" s="144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49" t="s">
        <v>62</v>
      </c>
      <c r="C86" s="150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SheetNames!A22</f>
        <v>LIM367</v>
      </c>
    </row>
  </sheetData>
  <mergeCells count="48">
    <mergeCell ref="B80:C80"/>
    <mergeCell ref="B49:C49"/>
    <mergeCell ref="B50:C50"/>
    <mergeCell ref="B62:C62"/>
    <mergeCell ref="B72:C72"/>
    <mergeCell ref="B73:C73"/>
    <mergeCell ref="B53:C53"/>
    <mergeCell ref="B57:C57"/>
    <mergeCell ref="B59:C59"/>
    <mergeCell ref="B55:C55"/>
    <mergeCell ref="A22:C22"/>
    <mergeCell ref="B25:C25"/>
    <mergeCell ref="B26:C26"/>
    <mergeCell ref="B27:C27"/>
    <mergeCell ref="B28:C28"/>
    <mergeCell ref="B24:C24"/>
    <mergeCell ref="B42:C42"/>
    <mergeCell ref="B61:C61"/>
    <mergeCell ref="B30:C30"/>
    <mergeCell ref="B34:C34"/>
    <mergeCell ref="B29:C29"/>
    <mergeCell ref="B40:C40"/>
    <mergeCell ref="B47:C47"/>
    <mergeCell ref="B48:C48"/>
    <mergeCell ref="B43:C43"/>
    <mergeCell ref="A45:C45"/>
    <mergeCell ref="B32:C32"/>
    <mergeCell ref="B33:C33"/>
    <mergeCell ref="B41:C41"/>
    <mergeCell ref="B36:C36"/>
    <mergeCell ref="B37:C37"/>
    <mergeCell ref="A38:C38"/>
    <mergeCell ref="B86:C86"/>
    <mergeCell ref="A51:C51"/>
    <mergeCell ref="B54:C54"/>
    <mergeCell ref="B58:C58"/>
    <mergeCell ref="B63:C63"/>
    <mergeCell ref="B64:C64"/>
    <mergeCell ref="B83:C83"/>
    <mergeCell ref="B74:C74"/>
    <mergeCell ref="B81:C81"/>
    <mergeCell ref="B82:C82"/>
    <mergeCell ref="B84:C84"/>
    <mergeCell ref="B75:C75"/>
    <mergeCell ref="B76:C76"/>
    <mergeCell ref="B77:C77"/>
    <mergeCell ref="B78:C78"/>
    <mergeCell ref="B79:C79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6" tint="-0.249977111117893"/>
    <pageSetUpPr fitToPage="1"/>
  </sheetPr>
  <dimension ref="A1:T88"/>
  <sheetViews>
    <sheetView showGridLines="0" zoomScale="89" zoomScaleNormal="89" workbookViewId="0">
      <selection sqref="A1:T88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LIM368 - Modimolle-Mookgopong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54" t="s">
        <v>19</v>
      </c>
      <c r="B22" s="155"/>
      <c r="C22" s="156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45" t="s">
        <v>79</v>
      </c>
      <c r="C24" s="146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45" t="s">
        <v>80</v>
      </c>
      <c r="C25" s="146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45" t="s">
        <v>28</v>
      </c>
      <c r="C26" s="146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45" t="s">
        <v>29</v>
      </c>
      <c r="C27" s="146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47" t="s">
        <v>159</v>
      </c>
      <c r="C28" s="148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45" t="s">
        <v>37</v>
      </c>
      <c r="C29" s="146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45" t="s">
        <v>38</v>
      </c>
      <c r="C30" s="146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45" t="s">
        <v>31</v>
      </c>
      <c r="C32" s="146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45" t="s">
        <v>81</v>
      </c>
      <c r="C33" s="146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45" t="s">
        <v>83</v>
      </c>
      <c r="C34" s="146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45" t="s">
        <v>84</v>
      </c>
      <c r="C36" s="146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57">
        <f>COUNTA(B24:B36)</f>
        <v>13</v>
      </c>
      <c r="C37" s="158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51" t="s">
        <v>40</v>
      </c>
      <c r="B38" s="152"/>
      <c r="C38" s="153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45" t="s">
        <v>46</v>
      </c>
      <c r="C40" s="146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45" t="s">
        <v>45</v>
      </c>
      <c r="C41" s="146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45" t="s">
        <v>85</v>
      </c>
      <c r="C42" s="146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45" t="s">
        <v>86</v>
      </c>
      <c r="C43" s="146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51" t="s">
        <v>26</v>
      </c>
      <c r="B45" s="152"/>
      <c r="C45" s="153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45" t="s">
        <v>42</v>
      </c>
      <c r="C47" s="146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45" t="s">
        <v>43</v>
      </c>
      <c r="C48" s="146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45" t="s">
        <v>44</v>
      </c>
      <c r="C49" s="146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43">
        <f>COUNTA(B40:B49)</f>
        <v>7</v>
      </c>
      <c r="C50" s="144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51" t="s">
        <v>20</v>
      </c>
      <c r="B51" s="152"/>
      <c r="C51" s="153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45" t="s">
        <v>41</v>
      </c>
      <c r="C53" s="146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45" t="s">
        <v>47</v>
      </c>
      <c r="C54" s="146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43">
        <f>COUNTA(B53:B54)</f>
        <v>2</v>
      </c>
      <c r="C55" s="144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49" t="s">
        <v>48</v>
      </c>
      <c r="C57" s="150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49" t="s">
        <v>49</v>
      </c>
      <c r="C58" s="150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43">
        <f>COUNTA(B57:C58)</f>
        <v>2</v>
      </c>
      <c r="C59" s="144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41" t="s">
        <v>88</v>
      </c>
      <c r="C61" s="142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41" t="s">
        <v>87</v>
      </c>
      <c r="C62" s="142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41" t="s">
        <v>89</v>
      </c>
      <c r="C63" s="142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43">
        <f>COUNTA(B61:C62)</f>
        <v>2</v>
      </c>
      <c r="C64" s="144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41" t="s">
        <v>50</v>
      </c>
      <c r="C72" s="142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41" t="s">
        <v>51</v>
      </c>
      <c r="C73" s="142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41" t="s">
        <v>52</v>
      </c>
      <c r="C74" s="142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41" t="s">
        <v>53</v>
      </c>
      <c r="C75" s="142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45" t="s">
        <v>54</v>
      </c>
      <c r="C76" s="146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41" t="s">
        <v>55</v>
      </c>
      <c r="C77" s="142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41" t="s">
        <v>56</v>
      </c>
      <c r="C78" s="142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41" t="s">
        <v>57</v>
      </c>
      <c r="C79" s="142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41" t="s">
        <v>58</v>
      </c>
      <c r="C80" s="142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41" t="s">
        <v>59</v>
      </c>
      <c r="C81" s="142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41" t="s">
        <v>60</v>
      </c>
      <c r="C82" s="142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41" t="s">
        <v>61</v>
      </c>
      <c r="C83" s="142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43">
        <f>COUNTA(B72:C83)</f>
        <v>12</v>
      </c>
      <c r="C84" s="144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49" t="s">
        <v>62</v>
      </c>
      <c r="C86" s="150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SheetNames!A23</f>
        <v>LIM368</v>
      </c>
    </row>
  </sheetData>
  <mergeCells count="48">
    <mergeCell ref="B49:C49"/>
    <mergeCell ref="A22:C22"/>
    <mergeCell ref="B24:C24"/>
    <mergeCell ref="B25:C25"/>
    <mergeCell ref="B26:C26"/>
    <mergeCell ref="B27:C27"/>
    <mergeCell ref="B40:C40"/>
    <mergeCell ref="B36:C36"/>
    <mergeCell ref="B37:C37"/>
    <mergeCell ref="A38:C38"/>
    <mergeCell ref="B28:C28"/>
    <mergeCell ref="B29:C29"/>
    <mergeCell ref="B30:C30"/>
    <mergeCell ref="B32:C32"/>
    <mergeCell ref="B33:C33"/>
    <mergeCell ref="B34:C34"/>
    <mergeCell ref="B41:C41"/>
    <mergeCell ref="B78:C78"/>
    <mergeCell ref="B81:C81"/>
    <mergeCell ref="B80:C80"/>
    <mergeCell ref="B57:C57"/>
    <mergeCell ref="B59:C59"/>
    <mergeCell ref="B61:C61"/>
    <mergeCell ref="B62:C62"/>
    <mergeCell ref="B64:C64"/>
    <mergeCell ref="B42:C42"/>
    <mergeCell ref="B43:C43"/>
    <mergeCell ref="A45:C45"/>
    <mergeCell ref="B47:C47"/>
    <mergeCell ref="B48:C48"/>
    <mergeCell ref="B53:C53"/>
    <mergeCell ref="B55:C55"/>
    <mergeCell ref="B50:C50"/>
    <mergeCell ref="B84:C84"/>
    <mergeCell ref="B72:C72"/>
    <mergeCell ref="B73:C73"/>
    <mergeCell ref="B74:C74"/>
    <mergeCell ref="B75:C75"/>
    <mergeCell ref="B76:C76"/>
    <mergeCell ref="B77:C77"/>
    <mergeCell ref="B82:C82"/>
    <mergeCell ref="B79:C79"/>
    <mergeCell ref="B86:C86"/>
    <mergeCell ref="A51:C51"/>
    <mergeCell ref="B54:C54"/>
    <mergeCell ref="B58:C58"/>
    <mergeCell ref="B63:C63"/>
    <mergeCell ref="B83:C83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6" tint="-0.249977111117893"/>
    <pageSetUpPr fitToPage="1"/>
  </sheetPr>
  <dimension ref="A1:T88"/>
  <sheetViews>
    <sheetView showGridLines="0" zoomScale="89" zoomScaleNormal="89" workbookViewId="0">
      <selection sqref="A1:T88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DC36 - Waterberg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54" t="s">
        <v>19</v>
      </c>
      <c r="B22" s="155"/>
      <c r="C22" s="156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45" t="s">
        <v>79</v>
      </c>
      <c r="C24" s="146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45" t="s">
        <v>80</v>
      </c>
      <c r="C25" s="146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45" t="s">
        <v>28</v>
      </c>
      <c r="C26" s="146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45" t="s">
        <v>29</v>
      </c>
      <c r="C27" s="146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47" t="s">
        <v>159</v>
      </c>
      <c r="C28" s="148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45" t="s">
        <v>37</v>
      </c>
      <c r="C29" s="146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45" t="s">
        <v>38</v>
      </c>
      <c r="C30" s="146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45" t="s">
        <v>31</v>
      </c>
      <c r="C32" s="146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45" t="s">
        <v>81</v>
      </c>
      <c r="C33" s="146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45" t="s">
        <v>83</v>
      </c>
      <c r="C34" s="146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45" t="s">
        <v>84</v>
      </c>
      <c r="C36" s="146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57">
        <f>COUNTA(B24:B36)</f>
        <v>13</v>
      </c>
      <c r="C37" s="158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51" t="s">
        <v>40</v>
      </c>
      <c r="B38" s="152"/>
      <c r="C38" s="153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45" t="s">
        <v>46</v>
      </c>
      <c r="C40" s="146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45" t="s">
        <v>45</v>
      </c>
      <c r="C41" s="146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45" t="s">
        <v>85</v>
      </c>
      <c r="C42" s="146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45" t="s">
        <v>86</v>
      </c>
      <c r="C43" s="146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51" t="s">
        <v>26</v>
      </c>
      <c r="B45" s="152"/>
      <c r="C45" s="153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45" t="s">
        <v>42</v>
      </c>
      <c r="C47" s="146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45" t="s">
        <v>43</v>
      </c>
      <c r="C48" s="146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45" t="s">
        <v>44</v>
      </c>
      <c r="C49" s="146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43">
        <f>COUNTA(B40:B49)</f>
        <v>7</v>
      </c>
      <c r="C50" s="144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51" t="s">
        <v>20</v>
      </c>
      <c r="B51" s="152"/>
      <c r="C51" s="153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45" t="s">
        <v>41</v>
      </c>
      <c r="C53" s="146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45" t="s">
        <v>47</v>
      </c>
      <c r="C54" s="146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43">
        <f>COUNTA(B53:B54)</f>
        <v>2</v>
      </c>
      <c r="C55" s="144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49" t="s">
        <v>48</v>
      </c>
      <c r="C57" s="150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49" t="s">
        <v>49</v>
      </c>
      <c r="C58" s="150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43">
        <f>COUNTA(B57:C58)</f>
        <v>2</v>
      </c>
      <c r="C59" s="144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41" t="s">
        <v>88</v>
      </c>
      <c r="C61" s="142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41" t="s">
        <v>87</v>
      </c>
      <c r="C62" s="142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41" t="s">
        <v>89</v>
      </c>
      <c r="C63" s="142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43">
        <f>COUNTA(B61:C62)</f>
        <v>2</v>
      </c>
      <c r="C64" s="144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41" t="s">
        <v>50</v>
      </c>
      <c r="C72" s="142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41" t="s">
        <v>51</v>
      </c>
      <c r="C73" s="142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41" t="s">
        <v>52</v>
      </c>
      <c r="C74" s="142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41" t="s">
        <v>53</v>
      </c>
      <c r="C75" s="142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45" t="s">
        <v>54</v>
      </c>
      <c r="C76" s="146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41" t="s">
        <v>55</v>
      </c>
      <c r="C77" s="142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41" t="s">
        <v>56</v>
      </c>
      <c r="C78" s="142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41" t="s">
        <v>57</v>
      </c>
      <c r="C79" s="142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41" t="s">
        <v>58</v>
      </c>
      <c r="C80" s="142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41" t="s">
        <v>59</v>
      </c>
      <c r="C81" s="142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41" t="s">
        <v>60</v>
      </c>
      <c r="C82" s="142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41" t="s">
        <v>61</v>
      </c>
      <c r="C83" s="142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43">
        <f>COUNTA(B72:C83)</f>
        <v>12</v>
      </c>
      <c r="C84" s="144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49" t="s">
        <v>62</v>
      </c>
      <c r="C86" s="150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SheetNames!A24</f>
        <v>DC36</v>
      </c>
    </row>
  </sheetData>
  <mergeCells count="48">
    <mergeCell ref="B49:C49"/>
    <mergeCell ref="A22:C22"/>
    <mergeCell ref="B24:C24"/>
    <mergeCell ref="B25:C25"/>
    <mergeCell ref="B26:C26"/>
    <mergeCell ref="B27:C27"/>
    <mergeCell ref="B40:C40"/>
    <mergeCell ref="B36:C36"/>
    <mergeCell ref="B37:C37"/>
    <mergeCell ref="A38:C38"/>
    <mergeCell ref="B28:C28"/>
    <mergeCell ref="B29:C29"/>
    <mergeCell ref="B30:C30"/>
    <mergeCell ref="B32:C32"/>
    <mergeCell ref="B33:C33"/>
    <mergeCell ref="B34:C34"/>
    <mergeCell ref="B41:C41"/>
    <mergeCell ref="B78:C78"/>
    <mergeCell ref="B81:C81"/>
    <mergeCell ref="B80:C80"/>
    <mergeCell ref="B57:C57"/>
    <mergeCell ref="B59:C59"/>
    <mergeCell ref="B61:C61"/>
    <mergeCell ref="B62:C62"/>
    <mergeCell ref="B64:C64"/>
    <mergeCell ref="B42:C42"/>
    <mergeCell ref="B43:C43"/>
    <mergeCell ref="A45:C45"/>
    <mergeCell ref="B47:C47"/>
    <mergeCell ref="B48:C48"/>
    <mergeCell ref="B53:C53"/>
    <mergeCell ref="B55:C55"/>
    <mergeCell ref="B50:C50"/>
    <mergeCell ref="B84:C84"/>
    <mergeCell ref="B72:C72"/>
    <mergeCell ref="B73:C73"/>
    <mergeCell ref="B74:C74"/>
    <mergeCell ref="B75:C75"/>
    <mergeCell ref="B76:C76"/>
    <mergeCell ref="B77:C77"/>
    <mergeCell ref="B82:C82"/>
    <mergeCell ref="B79:C79"/>
    <mergeCell ref="B86:C86"/>
    <mergeCell ref="A51:C51"/>
    <mergeCell ref="B54:C54"/>
    <mergeCell ref="B58:C58"/>
    <mergeCell ref="B63:C63"/>
    <mergeCell ref="B83:C83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6" tint="-0.249977111117893"/>
    <pageSetUpPr fitToPage="1"/>
  </sheetPr>
  <dimension ref="A1:T88"/>
  <sheetViews>
    <sheetView showGridLines="0" tabSelected="1" zoomScale="89" zoomScaleNormal="89" workbookViewId="0">
      <selection activeCell="I80" sqref="I80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LIM471 - Ephraim Mogale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>
        <v>33027</v>
      </c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>
        <v>1286</v>
      </c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>
        <v>31741</v>
      </c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40">
        <v>5252</v>
      </c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40">
        <v>367</v>
      </c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54" t="s">
        <v>19</v>
      </c>
      <c r="B22" s="155"/>
      <c r="C22" s="156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45" t="s">
        <v>79</v>
      </c>
      <c r="C24" s="146">
        <v>0</v>
      </c>
      <c r="D24" s="61">
        <v>0</v>
      </c>
      <c r="E24" s="55">
        <v>0</v>
      </c>
      <c r="F24" s="55">
        <v>0</v>
      </c>
      <c r="G24" s="61">
        <v>0</v>
      </c>
      <c r="H24" s="59">
        <v>50.162100000000002</v>
      </c>
      <c r="I24" s="60">
        <v>50.162100000000002</v>
      </c>
      <c r="J24" s="55">
        <v>0</v>
      </c>
      <c r="K24" s="61">
        <v>0</v>
      </c>
      <c r="L24" s="55">
        <v>0</v>
      </c>
      <c r="M24" s="61">
        <v>0</v>
      </c>
      <c r="N24" s="73">
        <v>0</v>
      </c>
      <c r="O24" s="74">
        <v>0</v>
      </c>
      <c r="P24" s="68">
        <v>0</v>
      </c>
      <c r="Q24" s="53">
        <v>0</v>
      </c>
      <c r="R24" s="16" t="b">
        <v>1</v>
      </c>
      <c r="S24" s="126"/>
      <c r="T24" s="126"/>
    </row>
    <row r="25" spans="1:20" ht="15" customHeight="1" x14ac:dyDescent="0.25">
      <c r="A25" s="23"/>
      <c r="B25" s="145" t="s">
        <v>80</v>
      </c>
      <c r="C25" s="146">
        <v>0</v>
      </c>
      <c r="D25" s="61">
        <v>0</v>
      </c>
      <c r="E25" s="55">
        <v>0</v>
      </c>
      <c r="F25" s="55">
        <v>0</v>
      </c>
      <c r="G25" s="61">
        <v>0</v>
      </c>
      <c r="H25" s="59">
        <v>250</v>
      </c>
      <c r="I25" s="60">
        <v>250</v>
      </c>
      <c r="J25" s="55">
        <v>0</v>
      </c>
      <c r="K25" s="61">
        <v>0</v>
      </c>
      <c r="L25" s="55">
        <v>0</v>
      </c>
      <c r="M25" s="61">
        <v>0</v>
      </c>
      <c r="N25" s="73">
        <v>0</v>
      </c>
      <c r="O25" s="74">
        <v>0</v>
      </c>
      <c r="P25" s="68">
        <v>0</v>
      </c>
      <c r="Q25" s="53">
        <v>0</v>
      </c>
      <c r="R25" s="16" t="b">
        <v>1</v>
      </c>
      <c r="S25" s="126"/>
      <c r="T25" s="126"/>
    </row>
    <row r="26" spans="1:20" ht="15" customHeight="1" x14ac:dyDescent="0.25">
      <c r="A26" s="23"/>
      <c r="B26" s="145" t="s">
        <v>28</v>
      </c>
      <c r="C26" s="146">
        <v>0</v>
      </c>
      <c r="D26" s="61">
        <v>0</v>
      </c>
      <c r="E26" s="55">
        <v>0</v>
      </c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v>0</v>
      </c>
      <c r="O26" s="74">
        <v>0</v>
      </c>
      <c r="P26" s="68">
        <v>0</v>
      </c>
      <c r="Q26" s="53">
        <v>0</v>
      </c>
      <c r="R26" s="16" t="b">
        <v>1</v>
      </c>
      <c r="S26" s="126"/>
      <c r="T26" s="126"/>
    </row>
    <row r="27" spans="1:20" ht="15" customHeight="1" x14ac:dyDescent="0.25">
      <c r="A27" s="23"/>
      <c r="B27" s="145" t="s">
        <v>29</v>
      </c>
      <c r="C27" s="146">
        <v>0</v>
      </c>
      <c r="D27" s="61">
        <v>0</v>
      </c>
      <c r="E27" s="55">
        <v>0</v>
      </c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v>0</v>
      </c>
      <c r="O27" s="74">
        <v>0</v>
      </c>
      <c r="P27" s="68">
        <v>0</v>
      </c>
      <c r="Q27" s="53">
        <v>0</v>
      </c>
      <c r="R27" s="16" t="b">
        <v>1</v>
      </c>
      <c r="S27" s="126"/>
      <c r="T27" s="126"/>
    </row>
    <row r="28" spans="1:20" ht="15" customHeight="1" x14ac:dyDescent="0.25">
      <c r="A28" s="23"/>
      <c r="B28" s="147" t="s">
        <v>159</v>
      </c>
      <c r="C28" s="148"/>
      <c r="D28" s="61">
        <v>0</v>
      </c>
      <c r="E28" s="55">
        <v>0</v>
      </c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v>0</v>
      </c>
      <c r="O28" s="74">
        <v>0</v>
      </c>
      <c r="P28" s="68">
        <v>0</v>
      </c>
      <c r="Q28" s="53">
        <v>0</v>
      </c>
      <c r="R28" s="16" t="b">
        <v>1</v>
      </c>
      <c r="S28" s="126"/>
      <c r="T28" s="126"/>
    </row>
    <row r="29" spans="1:20" ht="15" customHeight="1" x14ac:dyDescent="0.25">
      <c r="A29" s="23"/>
      <c r="B29" s="145" t="s">
        <v>37</v>
      </c>
      <c r="C29" s="146">
        <v>0</v>
      </c>
      <c r="D29" s="61">
        <v>0</v>
      </c>
      <c r="E29" s="55">
        <v>0</v>
      </c>
      <c r="F29" s="55">
        <v>0</v>
      </c>
      <c r="G29" s="61">
        <v>0</v>
      </c>
      <c r="H29" s="59">
        <v>3</v>
      </c>
      <c r="I29" s="60">
        <v>3</v>
      </c>
      <c r="J29" s="55">
        <v>0</v>
      </c>
      <c r="K29" s="61">
        <v>0</v>
      </c>
      <c r="L29" s="55">
        <v>0</v>
      </c>
      <c r="M29" s="61">
        <v>0</v>
      </c>
      <c r="N29" s="73">
        <v>0</v>
      </c>
      <c r="O29" s="74">
        <v>0</v>
      </c>
      <c r="P29" s="68">
        <v>0</v>
      </c>
      <c r="Q29" s="53">
        <v>0</v>
      </c>
      <c r="R29" s="16" t="b">
        <v>1</v>
      </c>
      <c r="S29" s="126"/>
      <c r="T29" s="126" t="s">
        <v>171</v>
      </c>
    </row>
    <row r="30" spans="1:20" ht="15" customHeight="1" x14ac:dyDescent="0.25">
      <c r="A30" s="23"/>
      <c r="B30" s="145" t="s">
        <v>38</v>
      </c>
      <c r="C30" s="146"/>
      <c r="D30" s="61">
        <v>0</v>
      </c>
      <c r="E30" s="55">
        <v>0</v>
      </c>
      <c r="F30" s="55">
        <v>0</v>
      </c>
      <c r="G30" s="61">
        <v>0</v>
      </c>
      <c r="H30" s="59">
        <v>0</v>
      </c>
      <c r="I30" s="60"/>
      <c r="J30" s="55">
        <v>0</v>
      </c>
      <c r="K30" s="61">
        <v>0</v>
      </c>
      <c r="L30" s="55">
        <v>0</v>
      </c>
      <c r="M30" s="61">
        <v>0</v>
      </c>
      <c r="N30" s="73">
        <v>0</v>
      </c>
      <c r="O30" s="74">
        <v>0</v>
      </c>
      <c r="P30" s="68">
        <v>0</v>
      </c>
      <c r="Q30" s="53"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61">
        <v>0</v>
      </c>
      <c r="E31" s="55">
        <v>0</v>
      </c>
      <c r="F31" s="55">
        <v>0</v>
      </c>
      <c r="G31" s="61">
        <v>0</v>
      </c>
      <c r="H31" s="59">
        <v>3</v>
      </c>
      <c r="I31" s="60">
        <v>3</v>
      </c>
      <c r="J31" s="55">
        <v>0</v>
      </c>
      <c r="K31" s="61">
        <v>0</v>
      </c>
      <c r="L31" s="55">
        <v>0</v>
      </c>
      <c r="M31" s="61">
        <v>0</v>
      </c>
      <c r="N31" s="73">
        <v>0</v>
      </c>
      <c r="O31" s="74">
        <v>0</v>
      </c>
      <c r="P31" s="68">
        <v>0</v>
      </c>
      <c r="Q31" s="53">
        <v>0</v>
      </c>
      <c r="R31" s="16"/>
      <c r="S31" s="126"/>
      <c r="T31" s="126"/>
    </row>
    <row r="32" spans="1:20" ht="15" customHeight="1" x14ac:dyDescent="0.25">
      <c r="A32" s="23"/>
      <c r="B32" s="145" t="s">
        <v>31</v>
      </c>
      <c r="C32" s="146">
        <v>0</v>
      </c>
      <c r="D32" s="61">
        <v>0</v>
      </c>
      <c r="E32" s="55">
        <v>0</v>
      </c>
      <c r="F32" s="55">
        <v>0</v>
      </c>
      <c r="G32" s="61">
        <v>0</v>
      </c>
      <c r="H32" s="59">
        <v>3</v>
      </c>
      <c r="I32" s="60">
        <v>3</v>
      </c>
      <c r="J32" s="55">
        <v>0</v>
      </c>
      <c r="K32" s="61">
        <v>0</v>
      </c>
      <c r="L32" s="55">
        <v>0</v>
      </c>
      <c r="M32" s="61">
        <v>0</v>
      </c>
      <c r="N32" s="73">
        <v>0</v>
      </c>
      <c r="O32" s="74">
        <v>0</v>
      </c>
      <c r="P32" s="68">
        <v>0</v>
      </c>
      <c r="Q32" s="53">
        <v>0</v>
      </c>
      <c r="R32" s="16" t="b">
        <v>1</v>
      </c>
      <c r="S32" s="126"/>
      <c r="T32" s="126"/>
    </row>
    <row r="33" spans="1:20" ht="39" x14ac:dyDescent="0.25">
      <c r="A33" s="23"/>
      <c r="B33" s="145" t="s">
        <v>81</v>
      </c>
      <c r="C33" s="146">
        <v>0</v>
      </c>
      <c r="D33" s="61">
        <v>0</v>
      </c>
      <c r="E33" s="55">
        <v>0</v>
      </c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v>0</v>
      </c>
      <c r="O33" s="74">
        <v>0</v>
      </c>
      <c r="P33" s="68">
        <v>0</v>
      </c>
      <c r="Q33" s="53">
        <v>0</v>
      </c>
      <c r="R33" s="16"/>
      <c r="S33" s="126"/>
      <c r="T33" s="126" t="s">
        <v>172</v>
      </c>
    </row>
    <row r="34" spans="1:20" x14ac:dyDescent="0.25">
      <c r="A34" s="23"/>
      <c r="B34" s="145" t="s">
        <v>83</v>
      </c>
      <c r="C34" s="146"/>
      <c r="D34" s="61">
        <v>0</v>
      </c>
      <c r="E34" s="55">
        <v>0</v>
      </c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v>0</v>
      </c>
      <c r="O34" s="74">
        <v>0</v>
      </c>
      <c r="P34" s="68">
        <v>0</v>
      </c>
      <c r="Q34" s="53"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61">
        <v>0</v>
      </c>
      <c r="E35" s="55">
        <v>0</v>
      </c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v>0</v>
      </c>
      <c r="O35" s="74">
        <v>0</v>
      </c>
      <c r="P35" s="68">
        <v>0</v>
      </c>
      <c r="Q35" s="53">
        <v>0</v>
      </c>
      <c r="R35" s="16"/>
      <c r="S35" s="126"/>
      <c r="T35" s="126"/>
    </row>
    <row r="36" spans="1:20" x14ac:dyDescent="0.25">
      <c r="A36" s="23"/>
      <c r="B36" s="145" t="s">
        <v>84</v>
      </c>
      <c r="C36" s="146"/>
      <c r="D36" s="61">
        <v>0</v>
      </c>
      <c r="E36" s="55">
        <v>0</v>
      </c>
      <c r="F36" s="55">
        <v>0</v>
      </c>
      <c r="G36" s="61">
        <v>0</v>
      </c>
      <c r="H36" s="60">
        <v>376</v>
      </c>
      <c r="I36" s="60">
        <v>376</v>
      </c>
      <c r="J36" s="55">
        <v>0</v>
      </c>
      <c r="K36" s="61">
        <v>0</v>
      </c>
      <c r="L36" s="55">
        <v>0</v>
      </c>
      <c r="M36" s="61">
        <v>0</v>
      </c>
      <c r="N36" s="73">
        <v>700</v>
      </c>
      <c r="O36" s="74">
        <v>750</v>
      </c>
      <c r="P36" s="68">
        <v>0</v>
      </c>
      <c r="Q36" s="53">
        <v>-750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57">
        <f>COUNTA(B24:B36)</f>
        <v>13</v>
      </c>
      <c r="C37" s="158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51" t="s">
        <v>40</v>
      </c>
      <c r="B38" s="152"/>
      <c r="C38" s="153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ht="26.25" x14ac:dyDescent="0.25">
      <c r="A40" s="27"/>
      <c r="B40" s="145" t="s">
        <v>46</v>
      </c>
      <c r="C40" s="146">
        <v>0</v>
      </c>
      <c r="D40" s="55">
        <v>0</v>
      </c>
      <c r="E40" s="61">
        <v>0</v>
      </c>
      <c r="F40" s="55">
        <v>0</v>
      </c>
      <c r="G40" s="61">
        <v>0</v>
      </c>
      <c r="H40" s="59">
        <v>4.2</v>
      </c>
      <c r="I40" s="60">
        <v>4.2</v>
      </c>
      <c r="J40" s="55">
        <v>0</v>
      </c>
      <c r="K40" s="61">
        <v>0</v>
      </c>
      <c r="L40" s="55">
        <v>0</v>
      </c>
      <c r="M40" s="61">
        <v>0</v>
      </c>
      <c r="N40" s="73">
        <v>0</v>
      </c>
      <c r="O40" s="74">
        <v>0</v>
      </c>
      <c r="P40" s="68">
        <v>0</v>
      </c>
      <c r="Q40" s="53">
        <v>0</v>
      </c>
      <c r="R40" s="16" t="b">
        <v>1</v>
      </c>
      <c r="S40" s="126"/>
      <c r="T40" s="126" t="s">
        <v>173</v>
      </c>
    </row>
    <row r="41" spans="1:20" x14ac:dyDescent="0.25">
      <c r="A41" s="27"/>
      <c r="B41" s="145" t="s">
        <v>45</v>
      </c>
      <c r="C41" s="146">
        <v>0</v>
      </c>
      <c r="D41" s="55">
        <v>0</v>
      </c>
      <c r="E41" s="61">
        <v>0</v>
      </c>
      <c r="F41" s="55">
        <v>0</v>
      </c>
      <c r="G41" s="61">
        <v>0</v>
      </c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v>0</v>
      </c>
      <c r="O41" s="74">
        <v>0</v>
      </c>
      <c r="P41" s="68">
        <v>0</v>
      </c>
      <c r="Q41" s="53">
        <v>0</v>
      </c>
      <c r="R41" s="16" t="b">
        <v>1</v>
      </c>
      <c r="S41" s="126"/>
      <c r="T41" s="126"/>
    </row>
    <row r="42" spans="1:20" ht="15" customHeight="1" x14ac:dyDescent="0.25">
      <c r="A42" s="27"/>
      <c r="B42" s="145" t="s">
        <v>85</v>
      </c>
      <c r="C42" s="146">
        <v>0</v>
      </c>
      <c r="D42" s="55">
        <v>0</v>
      </c>
      <c r="E42" s="61">
        <v>0</v>
      </c>
      <c r="F42" s="55">
        <v>0</v>
      </c>
      <c r="G42" s="61">
        <v>0</v>
      </c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v>0</v>
      </c>
      <c r="O42" s="74">
        <v>0</v>
      </c>
      <c r="P42" s="68">
        <v>0</v>
      </c>
      <c r="Q42" s="53">
        <v>0</v>
      </c>
      <c r="R42" s="16" t="b">
        <v>1</v>
      </c>
      <c r="S42" s="126"/>
      <c r="T42" s="126"/>
    </row>
    <row r="43" spans="1:20" ht="15" customHeight="1" x14ac:dyDescent="0.25">
      <c r="A43" s="27"/>
      <c r="B43" s="145" t="s">
        <v>86</v>
      </c>
      <c r="C43" s="146">
        <v>0</v>
      </c>
      <c r="D43" s="55">
        <v>0</v>
      </c>
      <c r="E43" s="61">
        <v>0</v>
      </c>
      <c r="F43" s="55">
        <v>0</v>
      </c>
      <c r="G43" s="61">
        <v>0</v>
      </c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v>0</v>
      </c>
      <c r="O43" s="74">
        <v>0</v>
      </c>
      <c r="P43" s="68">
        <v>0</v>
      </c>
      <c r="Q43" s="53"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55">
        <v>0</v>
      </c>
      <c r="E44" s="61">
        <v>0</v>
      </c>
      <c r="F44" s="55">
        <v>0</v>
      </c>
      <c r="G44" s="61">
        <v>0</v>
      </c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51" t="s">
        <v>26</v>
      </c>
      <c r="B45" s="152"/>
      <c r="C45" s="153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45" t="s">
        <v>42</v>
      </c>
      <c r="C47" s="146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v>0</v>
      </c>
      <c r="O47" s="74">
        <v>0</v>
      </c>
      <c r="P47" s="68">
        <v>0</v>
      </c>
      <c r="Q47" s="53">
        <v>0</v>
      </c>
      <c r="R47" s="16" t="b">
        <v>1</v>
      </c>
      <c r="S47" s="126"/>
      <c r="T47" s="126"/>
    </row>
    <row r="48" spans="1:20" x14ac:dyDescent="0.25">
      <c r="A48" s="27"/>
      <c r="B48" s="145" t="s">
        <v>43</v>
      </c>
      <c r="C48" s="146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v>0</v>
      </c>
      <c r="O48" s="74">
        <v>0</v>
      </c>
      <c r="P48" s="68">
        <v>0</v>
      </c>
      <c r="Q48" s="53">
        <v>0</v>
      </c>
      <c r="R48" s="16" t="b">
        <v>1</v>
      </c>
      <c r="S48" s="126"/>
      <c r="T48" s="126"/>
    </row>
    <row r="49" spans="1:20" x14ac:dyDescent="0.25">
      <c r="A49" s="17"/>
      <c r="B49" s="145" t="s">
        <v>44</v>
      </c>
      <c r="C49" s="146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v>0</v>
      </c>
      <c r="O49" s="74">
        <v>0</v>
      </c>
      <c r="P49" s="68">
        <v>0</v>
      </c>
      <c r="Q49" s="53"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43">
        <f>COUNTA(B40:B49)</f>
        <v>7</v>
      </c>
      <c r="C50" s="144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51" t="s">
        <v>20</v>
      </c>
      <c r="B51" s="152"/>
      <c r="C51" s="153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45" t="s">
        <v>41</v>
      </c>
      <c r="C53" s="146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v>0</v>
      </c>
      <c r="O53" s="74">
        <v>0</v>
      </c>
      <c r="P53" s="68">
        <v>0</v>
      </c>
      <c r="Q53" s="53">
        <v>0</v>
      </c>
      <c r="R53" s="16" t="b">
        <v>1</v>
      </c>
      <c r="S53" s="128"/>
      <c r="T53" s="128"/>
    </row>
    <row r="54" spans="1:20" x14ac:dyDescent="0.25">
      <c r="A54" s="27"/>
      <c r="B54" s="145" t="s">
        <v>47</v>
      </c>
      <c r="C54" s="146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v>0</v>
      </c>
      <c r="O54" s="74">
        <v>0</v>
      </c>
      <c r="P54" s="68">
        <v>0</v>
      </c>
      <c r="Q54" s="53"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43">
        <f>COUNTA(B53:B54)</f>
        <v>2</v>
      </c>
      <c r="C55" s="144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49" t="s">
        <v>48</v>
      </c>
      <c r="C57" s="150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v>0</v>
      </c>
      <c r="O57" s="74">
        <v>0</v>
      </c>
      <c r="P57" s="68">
        <v>0</v>
      </c>
      <c r="Q57" s="53">
        <v>0</v>
      </c>
      <c r="R57" s="16" t="b">
        <v>1</v>
      </c>
      <c r="S57" s="128"/>
      <c r="T57" s="128"/>
    </row>
    <row r="58" spans="1:20" x14ac:dyDescent="0.25">
      <c r="A58" s="27"/>
      <c r="B58" s="149" t="s">
        <v>49</v>
      </c>
      <c r="C58" s="150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v>0</v>
      </c>
      <c r="O58" s="74">
        <v>0</v>
      </c>
      <c r="P58" s="68">
        <v>0</v>
      </c>
      <c r="Q58" s="53"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43">
        <f>COUNTA(B57:C58)</f>
        <v>2</v>
      </c>
      <c r="C59" s="144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41" t="s">
        <v>88</v>
      </c>
      <c r="C61" s="142"/>
      <c r="D61" s="59">
        <v>27408</v>
      </c>
      <c r="E61" s="60" t="s">
        <v>179</v>
      </c>
      <c r="F61" s="55" t="s">
        <v>179</v>
      </c>
      <c r="G61" s="61" t="s">
        <v>179</v>
      </c>
      <c r="H61" s="55" t="s">
        <v>179</v>
      </c>
      <c r="I61" s="61" t="s">
        <v>179</v>
      </c>
      <c r="J61" s="55">
        <v>0</v>
      </c>
      <c r="K61" s="61">
        <v>0</v>
      </c>
      <c r="L61" s="55">
        <v>0</v>
      </c>
      <c r="M61" s="61">
        <v>0</v>
      </c>
      <c r="N61" s="73">
        <v>0</v>
      </c>
      <c r="O61" s="74">
        <v>0</v>
      </c>
      <c r="P61" s="68">
        <v>0</v>
      </c>
      <c r="Q61" s="53">
        <v>0</v>
      </c>
      <c r="R61" s="16" t="b">
        <v>1</v>
      </c>
      <c r="S61" s="128"/>
      <c r="T61" s="128"/>
    </row>
    <row r="62" spans="1:20" x14ac:dyDescent="0.25">
      <c r="A62" s="27"/>
      <c r="B62" s="141" t="s">
        <v>87</v>
      </c>
      <c r="C62" s="142"/>
      <c r="D62" s="59">
        <v>0</v>
      </c>
      <c r="E62" s="60">
        <v>0</v>
      </c>
      <c r="F62" s="55">
        <v>0</v>
      </c>
      <c r="G62" s="61">
        <v>0</v>
      </c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v>0</v>
      </c>
      <c r="O62" s="74">
        <v>0</v>
      </c>
      <c r="P62" s="68">
        <v>0</v>
      </c>
      <c r="Q62" s="53">
        <v>0</v>
      </c>
      <c r="R62" s="16" t="b">
        <v>1</v>
      </c>
      <c r="S62" s="128"/>
      <c r="T62" s="128"/>
    </row>
    <row r="63" spans="1:20" ht="30" x14ac:dyDescent="0.25">
      <c r="A63" s="27"/>
      <c r="B63" s="141" t="s">
        <v>89</v>
      </c>
      <c r="C63" s="142"/>
      <c r="D63" s="59">
        <f>-F615252</f>
        <v>0</v>
      </c>
      <c r="E63" s="60" t="s">
        <v>178</v>
      </c>
      <c r="F63" s="55" t="s">
        <v>178</v>
      </c>
      <c r="G63" s="61" t="s">
        <v>178</v>
      </c>
      <c r="H63" s="55" t="s">
        <v>178</v>
      </c>
      <c r="I63" s="61" t="s">
        <v>178</v>
      </c>
      <c r="J63" s="55">
        <v>0</v>
      </c>
      <c r="K63" s="61">
        <v>0</v>
      </c>
      <c r="L63" s="55">
        <v>0</v>
      </c>
      <c r="M63" s="61">
        <v>0</v>
      </c>
      <c r="N63" s="73">
        <v>0</v>
      </c>
      <c r="O63" s="74">
        <v>0</v>
      </c>
      <c r="P63" s="68">
        <v>0</v>
      </c>
      <c r="Q63" s="53">
        <v>0</v>
      </c>
      <c r="R63" s="16"/>
      <c r="S63" s="128"/>
      <c r="T63" s="128" t="s">
        <v>174</v>
      </c>
    </row>
    <row r="64" spans="1:20" ht="15" customHeight="1" x14ac:dyDescent="0.25">
      <c r="A64" s="27"/>
      <c r="B64" s="143">
        <f>COUNTA(B61:C62)</f>
        <v>2</v>
      </c>
      <c r="C64" s="144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909</v>
      </c>
      <c r="E66" s="60">
        <v>186</v>
      </c>
      <c r="F66" s="55">
        <v>0</v>
      </c>
      <c r="G66" s="61">
        <v>0</v>
      </c>
      <c r="H66" s="55">
        <v>0</v>
      </c>
      <c r="I66" s="61">
        <v>21</v>
      </c>
      <c r="J66" s="55">
        <v>0</v>
      </c>
      <c r="K66" s="61">
        <v>0</v>
      </c>
      <c r="L66" s="55">
        <v>0</v>
      </c>
      <c r="M66" s="61">
        <v>0</v>
      </c>
      <c r="N66" s="73">
        <v>0</v>
      </c>
      <c r="O66" s="74">
        <v>0</v>
      </c>
      <c r="P66" s="68">
        <v>0</v>
      </c>
      <c r="Q66" s="53">
        <v>0</v>
      </c>
      <c r="R66" s="16" t="b">
        <v>1</v>
      </c>
      <c r="S66" s="128"/>
      <c r="T66" s="128"/>
    </row>
    <row r="67" spans="1:20" ht="45" x14ac:dyDescent="0.25">
      <c r="A67" s="27"/>
      <c r="B67" s="37" t="s">
        <v>90</v>
      </c>
      <c r="C67" s="38"/>
      <c r="D67" s="59">
        <v>520</v>
      </c>
      <c r="E67" s="60">
        <v>0</v>
      </c>
      <c r="F67" s="55">
        <v>0</v>
      </c>
      <c r="G67" s="61">
        <v>0</v>
      </c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v>0</v>
      </c>
      <c r="O67" s="74">
        <v>0</v>
      </c>
      <c r="P67" s="68">
        <v>0</v>
      </c>
      <c r="Q67" s="53">
        <v>0</v>
      </c>
      <c r="R67" s="16" t="b">
        <v>1</v>
      </c>
      <c r="S67" s="128"/>
      <c r="T67" s="128" t="s">
        <v>175</v>
      </c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v>1397</v>
      </c>
      <c r="O68" s="74">
        <v>1397</v>
      </c>
      <c r="P68" s="68">
        <v>0</v>
      </c>
      <c r="Q68" s="53">
        <v>-1397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v>0</v>
      </c>
      <c r="O69" s="74">
        <v>0</v>
      </c>
      <c r="P69" s="68">
        <v>0</v>
      </c>
      <c r="Q69" s="53"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41" t="s">
        <v>50</v>
      </c>
      <c r="C72" s="142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v>0</v>
      </c>
      <c r="O72" s="74">
        <v>0</v>
      </c>
      <c r="P72" s="68">
        <v>0</v>
      </c>
      <c r="Q72" s="53">
        <v>0</v>
      </c>
      <c r="R72" s="16" t="b">
        <v>1</v>
      </c>
      <c r="S72" s="128"/>
      <c r="T72" s="128" t="s">
        <v>176</v>
      </c>
    </row>
    <row r="73" spans="1:20" x14ac:dyDescent="0.25">
      <c r="A73" s="27"/>
      <c r="B73" s="141" t="s">
        <v>51</v>
      </c>
      <c r="C73" s="142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v>0</v>
      </c>
      <c r="O73" s="74">
        <v>0</v>
      </c>
      <c r="P73" s="68">
        <v>0</v>
      </c>
      <c r="Q73" s="53">
        <v>0</v>
      </c>
      <c r="R73" s="16" t="b">
        <v>1</v>
      </c>
      <c r="S73" s="128"/>
      <c r="T73" s="128"/>
    </row>
    <row r="74" spans="1:20" x14ac:dyDescent="0.25">
      <c r="A74" s="27"/>
      <c r="B74" s="141" t="s">
        <v>52</v>
      </c>
      <c r="C74" s="142"/>
      <c r="D74" s="59">
        <v>2</v>
      </c>
      <c r="E74" s="60">
        <v>0</v>
      </c>
      <c r="F74" s="55">
        <v>0</v>
      </c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v>0</v>
      </c>
      <c r="O74" s="74">
        <v>0</v>
      </c>
      <c r="P74" s="68">
        <v>0</v>
      </c>
      <c r="Q74" s="53">
        <v>0</v>
      </c>
      <c r="R74" s="16" t="b">
        <v>1</v>
      </c>
      <c r="S74" s="128"/>
      <c r="T74" s="128"/>
    </row>
    <row r="75" spans="1:20" x14ac:dyDescent="0.25">
      <c r="A75" s="27"/>
      <c r="B75" s="141" t="s">
        <v>53</v>
      </c>
      <c r="C75" s="142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v>0</v>
      </c>
      <c r="O75" s="74">
        <v>0</v>
      </c>
      <c r="P75" s="68">
        <v>0</v>
      </c>
      <c r="Q75" s="53"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45" t="s">
        <v>54</v>
      </c>
      <c r="C76" s="146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v>0</v>
      </c>
      <c r="O76" s="74">
        <v>0</v>
      </c>
      <c r="P76" s="68">
        <v>0</v>
      </c>
      <c r="Q76" s="53">
        <v>0</v>
      </c>
      <c r="R76" s="16" t="b">
        <v>1</v>
      </c>
      <c r="S76" s="128"/>
      <c r="T76" s="128"/>
    </row>
    <row r="77" spans="1:20" x14ac:dyDescent="0.25">
      <c r="A77" s="27"/>
      <c r="B77" s="141" t="s">
        <v>55</v>
      </c>
      <c r="C77" s="142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v>0</v>
      </c>
      <c r="O77" s="74">
        <v>0</v>
      </c>
      <c r="P77" s="68">
        <v>0</v>
      </c>
      <c r="Q77" s="53">
        <v>0</v>
      </c>
      <c r="R77" s="16" t="b">
        <v>1</v>
      </c>
      <c r="S77" s="128"/>
      <c r="T77" s="128"/>
    </row>
    <row r="78" spans="1:20" x14ac:dyDescent="0.25">
      <c r="A78" s="27"/>
      <c r="B78" s="141" t="s">
        <v>56</v>
      </c>
      <c r="C78" s="142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v>0</v>
      </c>
      <c r="O78" s="74">
        <v>0</v>
      </c>
      <c r="P78" s="68">
        <v>0</v>
      </c>
      <c r="Q78" s="53">
        <v>0</v>
      </c>
      <c r="R78" s="16" t="b">
        <v>1</v>
      </c>
      <c r="S78" s="128"/>
      <c r="T78" s="128"/>
    </row>
    <row r="79" spans="1:20" x14ac:dyDescent="0.25">
      <c r="A79" s="17"/>
      <c r="B79" s="141" t="s">
        <v>57</v>
      </c>
      <c r="C79" s="142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v>0</v>
      </c>
      <c r="O79" s="74">
        <v>0</v>
      </c>
      <c r="P79" s="68">
        <v>0</v>
      </c>
      <c r="Q79" s="53">
        <v>0</v>
      </c>
      <c r="R79" s="16" t="b">
        <v>1</v>
      </c>
      <c r="S79" s="128"/>
      <c r="T79" s="128"/>
    </row>
    <row r="80" spans="1:20" ht="45" x14ac:dyDescent="0.25">
      <c r="A80" s="27"/>
      <c r="B80" s="141" t="s">
        <v>181</v>
      </c>
      <c r="C80" s="142"/>
      <c r="D80" s="59">
        <v>16</v>
      </c>
      <c r="E80" s="60">
        <v>6</v>
      </c>
      <c r="F80" s="55">
        <v>0</v>
      </c>
      <c r="G80" s="61" t="s">
        <v>180</v>
      </c>
      <c r="H80" s="55">
        <v>6</v>
      </c>
      <c r="I80" s="61">
        <v>6</v>
      </c>
      <c r="J80" s="55">
        <v>0</v>
      </c>
      <c r="K80" s="61">
        <v>0</v>
      </c>
      <c r="L80" s="55">
        <v>0</v>
      </c>
      <c r="M80" s="61">
        <v>0</v>
      </c>
      <c r="N80" s="73">
        <v>0</v>
      </c>
      <c r="O80" s="74">
        <v>0</v>
      </c>
      <c r="P80" s="68">
        <v>0</v>
      </c>
      <c r="Q80" s="53">
        <v>0</v>
      </c>
      <c r="R80" s="16" t="b">
        <v>1</v>
      </c>
      <c r="S80" s="128"/>
      <c r="T80" s="128" t="s">
        <v>177</v>
      </c>
    </row>
    <row r="81" spans="1:20" x14ac:dyDescent="0.25">
      <c r="A81" s="27"/>
      <c r="B81" s="141" t="s">
        <v>59</v>
      </c>
      <c r="C81" s="142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v>0</v>
      </c>
      <c r="O81" s="74">
        <v>0</v>
      </c>
      <c r="P81" s="68">
        <v>0</v>
      </c>
      <c r="Q81" s="53">
        <v>0</v>
      </c>
      <c r="R81" s="16" t="b">
        <v>1</v>
      </c>
      <c r="S81" s="128"/>
      <c r="T81" s="128"/>
    </row>
    <row r="82" spans="1:20" x14ac:dyDescent="0.25">
      <c r="A82" s="27"/>
      <c r="B82" s="141" t="s">
        <v>60</v>
      </c>
      <c r="C82" s="142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v>0</v>
      </c>
      <c r="O82" s="74">
        <v>0</v>
      </c>
      <c r="P82" s="68">
        <v>0</v>
      </c>
      <c r="Q82" s="53">
        <v>0</v>
      </c>
      <c r="R82" s="16" t="b">
        <v>1</v>
      </c>
      <c r="S82" s="128"/>
      <c r="T82" s="128"/>
    </row>
    <row r="83" spans="1:20" x14ac:dyDescent="0.25">
      <c r="A83" s="27"/>
      <c r="B83" s="141" t="s">
        <v>61</v>
      </c>
      <c r="C83" s="142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v>0</v>
      </c>
      <c r="O83" s="74">
        <v>0</v>
      </c>
      <c r="P83" s="68">
        <v>0</v>
      </c>
      <c r="Q83" s="53">
        <v>0</v>
      </c>
      <c r="R83" s="16" t="b">
        <v>1</v>
      </c>
      <c r="S83" s="128"/>
      <c r="T83" s="128"/>
    </row>
    <row r="84" spans="1:20" ht="12" customHeight="1" x14ac:dyDescent="0.25">
      <c r="A84" s="27"/>
      <c r="B84" s="143">
        <f>COUNTA(B72:C83)</f>
        <v>12</v>
      </c>
      <c r="C84" s="144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49" t="s">
        <v>62</v>
      </c>
      <c r="C86" s="150"/>
      <c r="D86" s="59">
        <v>1139</v>
      </c>
      <c r="E86" s="60"/>
      <c r="F86" s="55"/>
      <c r="G86" s="61"/>
      <c r="H86" s="55">
        <v>1139</v>
      </c>
      <c r="I86" s="61">
        <v>1139</v>
      </c>
      <c r="J86" s="55">
        <v>0</v>
      </c>
      <c r="K86" s="61">
        <v>0</v>
      </c>
      <c r="L86" s="55">
        <v>0</v>
      </c>
      <c r="M86" s="61">
        <v>0</v>
      </c>
      <c r="N86" s="73">
        <v>60</v>
      </c>
      <c r="O86" s="74">
        <v>60</v>
      </c>
      <c r="P86" s="68">
        <v>0</v>
      </c>
      <c r="Q86" s="53">
        <v>-60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SheetNames!A25</f>
        <v>LIM471</v>
      </c>
    </row>
  </sheetData>
  <mergeCells count="48">
    <mergeCell ref="B49:C49"/>
    <mergeCell ref="A22:C22"/>
    <mergeCell ref="B24:C24"/>
    <mergeCell ref="B25:C25"/>
    <mergeCell ref="B26:C26"/>
    <mergeCell ref="B27:C27"/>
    <mergeCell ref="B40:C40"/>
    <mergeCell ref="B36:C36"/>
    <mergeCell ref="B37:C37"/>
    <mergeCell ref="A38:C38"/>
    <mergeCell ref="B28:C28"/>
    <mergeCell ref="B29:C29"/>
    <mergeCell ref="B30:C30"/>
    <mergeCell ref="B32:C32"/>
    <mergeCell ref="B33:C33"/>
    <mergeCell ref="B34:C34"/>
    <mergeCell ref="B41:C41"/>
    <mergeCell ref="B78:C78"/>
    <mergeCell ref="B81:C81"/>
    <mergeCell ref="B80:C80"/>
    <mergeCell ref="B57:C57"/>
    <mergeCell ref="B59:C59"/>
    <mergeCell ref="B61:C61"/>
    <mergeCell ref="B62:C62"/>
    <mergeCell ref="B64:C64"/>
    <mergeCell ref="B42:C42"/>
    <mergeCell ref="B43:C43"/>
    <mergeCell ref="A45:C45"/>
    <mergeCell ref="B47:C47"/>
    <mergeCell ref="B48:C48"/>
    <mergeCell ref="B53:C53"/>
    <mergeCell ref="B55:C55"/>
    <mergeCell ref="B50:C50"/>
    <mergeCell ref="B84:C84"/>
    <mergeCell ref="B72:C72"/>
    <mergeCell ref="B73:C73"/>
    <mergeCell ref="B74:C74"/>
    <mergeCell ref="B75:C75"/>
    <mergeCell ref="B76:C76"/>
    <mergeCell ref="B77:C77"/>
    <mergeCell ref="B82:C82"/>
    <mergeCell ref="B79:C79"/>
    <mergeCell ref="B86:C86"/>
    <mergeCell ref="A51:C51"/>
    <mergeCell ref="B54:C54"/>
    <mergeCell ref="B58:C58"/>
    <mergeCell ref="B63:C63"/>
    <mergeCell ref="B83:C83"/>
  </mergeCells>
  <pageMargins left="0.23622047244094491" right="0.23622047244094491" top="0.74803149606299213" bottom="0.74803149606299213" header="0.31496062992125984" footer="0.31496062992125984"/>
  <pageSetup paperSize="9" scale="32" orientation="landscape" r:id="rId1"/>
  <rowBreaks count="1" manualBreakCount="1">
    <brk id="1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-0.249977111117893"/>
    <pageSetUpPr fitToPage="1"/>
  </sheetPr>
  <dimension ref="A1:T88"/>
  <sheetViews>
    <sheetView showGridLines="0" zoomScale="89" zoomScaleNormal="89" workbookViewId="0">
      <selection sqref="A1:T88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LIM472 - Elias Motsoaledi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54" t="s">
        <v>19</v>
      </c>
      <c r="B22" s="155"/>
      <c r="C22" s="156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45" t="s">
        <v>79</v>
      </c>
      <c r="C24" s="146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45" t="s">
        <v>80</v>
      </c>
      <c r="C25" s="146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45" t="s">
        <v>28</v>
      </c>
      <c r="C26" s="146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45" t="s">
        <v>29</v>
      </c>
      <c r="C27" s="146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47" t="s">
        <v>159</v>
      </c>
      <c r="C28" s="148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45" t="s">
        <v>37</v>
      </c>
      <c r="C29" s="146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45" t="s">
        <v>38</v>
      </c>
      <c r="C30" s="146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45" t="s">
        <v>31</v>
      </c>
      <c r="C32" s="146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45" t="s">
        <v>81</v>
      </c>
      <c r="C33" s="146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45" t="s">
        <v>83</v>
      </c>
      <c r="C34" s="146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45" t="s">
        <v>84</v>
      </c>
      <c r="C36" s="146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57">
        <f>COUNTA(B24:B36)</f>
        <v>13</v>
      </c>
      <c r="C37" s="158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51" t="s">
        <v>40</v>
      </c>
      <c r="B38" s="152"/>
      <c r="C38" s="153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45" t="s">
        <v>46</v>
      </c>
      <c r="C40" s="146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45" t="s">
        <v>45</v>
      </c>
      <c r="C41" s="146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45" t="s">
        <v>85</v>
      </c>
      <c r="C42" s="146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45" t="s">
        <v>86</v>
      </c>
      <c r="C43" s="146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51" t="s">
        <v>26</v>
      </c>
      <c r="B45" s="152"/>
      <c r="C45" s="153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45" t="s">
        <v>42</v>
      </c>
      <c r="C47" s="146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45" t="s">
        <v>43</v>
      </c>
      <c r="C48" s="146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45" t="s">
        <v>44</v>
      </c>
      <c r="C49" s="146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43">
        <f>COUNTA(B40:B49)</f>
        <v>7</v>
      </c>
      <c r="C50" s="144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51" t="s">
        <v>20</v>
      </c>
      <c r="B51" s="152"/>
      <c r="C51" s="153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45" t="s">
        <v>41</v>
      </c>
      <c r="C53" s="146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45" t="s">
        <v>47</v>
      </c>
      <c r="C54" s="146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43">
        <f>COUNTA(B53:B54)</f>
        <v>2</v>
      </c>
      <c r="C55" s="144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49" t="s">
        <v>48</v>
      </c>
      <c r="C57" s="150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49" t="s">
        <v>49</v>
      </c>
      <c r="C58" s="150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43">
        <f>COUNTA(B57:C58)</f>
        <v>2</v>
      </c>
      <c r="C59" s="144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41" t="s">
        <v>88</v>
      </c>
      <c r="C61" s="142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41" t="s">
        <v>87</v>
      </c>
      <c r="C62" s="142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41" t="s">
        <v>89</v>
      </c>
      <c r="C63" s="142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43">
        <f>COUNTA(B61:C62)</f>
        <v>2</v>
      </c>
      <c r="C64" s="144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41" t="s">
        <v>50</v>
      </c>
      <c r="C72" s="142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41" t="s">
        <v>51</v>
      </c>
      <c r="C73" s="142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41" t="s">
        <v>52</v>
      </c>
      <c r="C74" s="142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41" t="s">
        <v>53</v>
      </c>
      <c r="C75" s="142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45" t="s">
        <v>54</v>
      </c>
      <c r="C76" s="146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41" t="s">
        <v>55</v>
      </c>
      <c r="C77" s="142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41" t="s">
        <v>56</v>
      </c>
      <c r="C78" s="142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41" t="s">
        <v>57</v>
      </c>
      <c r="C79" s="142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41" t="s">
        <v>58</v>
      </c>
      <c r="C80" s="142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41" t="s">
        <v>59</v>
      </c>
      <c r="C81" s="142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41" t="s">
        <v>60</v>
      </c>
      <c r="C82" s="142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41" t="s">
        <v>61</v>
      </c>
      <c r="C83" s="142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43">
        <f>COUNTA(B72:C83)</f>
        <v>12</v>
      </c>
      <c r="C84" s="144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49" t="s">
        <v>62</v>
      </c>
      <c r="C86" s="150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SheetNames!A26</f>
        <v>LIM472</v>
      </c>
    </row>
  </sheetData>
  <mergeCells count="48">
    <mergeCell ref="B80:C80"/>
    <mergeCell ref="B49:C49"/>
    <mergeCell ref="B50:C50"/>
    <mergeCell ref="B62:C62"/>
    <mergeCell ref="B72:C72"/>
    <mergeCell ref="B73:C73"/>
    <mergeCell ref="B53:C53"/>
    <mergeCell ref="B57:C57"/>
    <mergeCell ref="B59:C59"/>
    <mergeCell ref="B55:C55"/>
    <mergeCell ref="A22:C22"/>
    <mergeCell ref="B25:C25"/>
    <mergeCell ref="B26:C26"/>
    <mergeCell ref="B27:C27"/>
    <mergeCell ref="B28:C28"/>
    <mergeCell ref="B24:C24"/>
    <mergeCell ref="B42:C42"/>
    <mergeCell ref="B61:C61"/>
    <mergeCell ref="B30:C30"/>
    <mergeCell ref="B34:C34"/>
    <mergeCell ref="B29:C29"/>
    <mergeCell ref="B40:C40"/>
    <mergeCell ref="B47:C47"/>
    <mergeCell ref="B48:C48"/>
    <mergeCell ref="B43:C43"/>
    <mergeCell ref="A45:C45"/>
    <mergeCell ref="B32:C32"/>
    <mergeCell ref="B33:C33"/>
    <mergeCell ref="B41:C41"/>
    <mergeCell ref="B36:C36"/>
    <mergeCell ref="B37:C37"/>
    <mergeCell ref="A38:C38"/>
    <mergeCell ref="B86:C86"/>
    <mergeCell ref="A51:C51"/>
    <mergeCell ref="B54:C54"/>
    <mergeCell ref="B58:C58"/>
    <mergeCell ref="B63:C63"/>
    <mergeCell ref="B64:C64"/>
    <mergeCell ref="B83:C83"/>
    <mergeCell ref="B74:C74"/>
    <mergeCell ref="B81:C81"/>
    <mergeCell ref="B82:C82"/>
    <mergeCell ref="B84:C84"/>
    <mergeCell ref="B75:C75"/>
    <mergeCell ref="B76:C76"/>
    <mergeCell ref="B77:C77"/>
    <mergeCell ref="B78:C78"/>
    <mergeCell ref="B79:C79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-0.249977111117893"/>
    <pageSetUpPr fitToPage="1"/>
  </sheetPr>
  <dimension ref="A1:T88"/>
  <sheetViews>
    <sheetView showGridLines="0" zoomScale="89" zoomScaleNormal="89" workbookViewId="0">
      <selection sqref="A1:T88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LIM473 - Makhuduthamaga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54" t="s">
        <v>19</v>
      </c>
      <c r="B22" s="155"/>
      <c r="C22" s="156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45" t="s">
        <v>79</v>
      </c>
      <c r="C24" s="146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45" t="s">
        <v>80</v>
      </c>
      <c r="C25" s="146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45" t="s">
        <v>28</v>
      </c>
      <c r="C26" s="146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45" t="s">
        <v>29</v>
      </c>
      <c r="C27" s="146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47" t="s">
        <v>159</v>
      </c>
      <c r="C28" s="148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45" t="s">
        <v>37</v>
      </c>
      <c r="C29" s="146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45" t="s">
        <v>38</v>
      </c>
      <c r="C30" s="146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45" t="s">
        <v>31</v>
      </c>
      <c r="C32" s="146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45" t="s">
        <v>81</v>
      </c>
      <c r="C33" s="146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45" t="s">
        <v>83</v>
      </c>
      <c r="C34" s="146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45" t="s">
        <v>84</v>
      </c>
      <c r="C36" s="146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57">
        <f>COUNTA(B24:B36)</f>
        <v>13</v>
      </c>
      <c r="C37" s="158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51" t="s">
        <v>40</v>
      </c>
      <c r="B38" s="152"/>
      <c r="C38" s="153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45" t="s">
        <v>46</v>
      </c>
      <c r="C40" s="146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45" t="s">
        <v>45</v>
      </c>
      <c r="C41" s="146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45" t="s">
        <v>85</v>
      </c>
      <c r="C42" s="146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45" t="s">
        <v>86</v>
      </c>
      <c r="C43" s="146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51" t="s">
        <v>26</v>
      </c>
      <c r="B45" s="152"/>
      <c r="C45" s="153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45" t="s">
        <v>42</v>
      </c>
      <c r="C47" s="146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45" t="s">
        <v>43</v>
      </c>
      <c r="C48" s="146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45" t="s">
        <v>44</v>
      </c>
      <c r="C49" s="146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43">
        <f>COUNTA(B40:B49)</f>
        <v>7</v>
      </c>
      <c r="C50" s="144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51" t="s">
        <v>20</v>
      </c>
      <c r="B51" s="152"/>
      <c r="C51" s="153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45" t="s">
        <v>41</v>
      </c>
      <c r="C53" s="146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45" t="s">
        <v>47</v>
      </c>
      <c r="C54" s="146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43">
        <f>COUNTA(B53:B54)</f>
        <v>2</v>
      </c>
      <c r="C55" s="144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49" t="s">
        <v>48</v>
      </c>
      <c r="C57" s="150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49" t="s">
        <v>49</v>
      </c>
      <c r="C58" s="150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43">
        <f>COUNTA(B57:C58)</f>
        <v>2</v>
      </c>
      <c r="C59" s="144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41" t="s">
        <v>88</v>
      </c>
      <c r="C61" s="142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41" t="s">
        <v>87</v>
      </c>
      <c r="C62" s="142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41" t="s">
        <v>89</v>
      </c>
      <c r="C63" s="142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43">
        <f>COUNTA(B61:C62)</f>
        <v>2</v>
      </c>
      <c r="C64" s="144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41" t="s">
        <v>50</v>
      </c>
      <c r="C72" s="142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41" t="s">
        <v>51</v>
      </c>
      <c r="C73" s="142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41" t="s">
        <v>52</v>
      </c>
      <c r="C74" s="142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41" t="s">
        <v>53</v>
      </c>
      <c r="C75" s="142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45" t="s">
        <v>54</v>
      </c>
      <c r="C76" s="146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41" t="s">
        <v>55</v>
      </c>
      <c r="C77" s="142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41" t="s">
        <v>56</v>
      </c>
      <c r="C78" s="142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41" t="s">
        <v>57</v>
      </c>
      <c r="C79" s="142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41" t="s">
        <v>58</v>
      </c>
      <c r="C80" s="142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41" t="s">
        <v>59</v>
      </c>
      <c r="C81" s="142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41" t="s">
        <v>60</v>
      </c>
      <c r="C82" s="142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41" t="s">
        <v>61</v>
      </c>
      <c r="C83" s="142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43">
        <f>COUNTA(B72:C83)</f>
        <v>12</v>
      </c>
      <c r="C84" s="144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49" t="s">
        <v>62</v>
      </c>
      <c r="C86" s="150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SheetNames!A27</f>
        <v>LIM473</v>
      </c>
    </row>
  </sheetData>
  <mergeCells count="48">
    <mergeCell ref="B78:C78"/>
    <mergeCell ref="B64:C64"/>
    <mergeCell ref="B83:C83"/>
    <mergeCell ref="B62:C62"/>
    <mergeCell ref="B81:C81"/>
    <mergeCell ref="B72:C72"/>
    <mergeCell ref="B73:C73"/>
    <mergeCell ref="B74:C74"/>
    <mergeCell ref="B75:C75"/>
    <mergeCell ref="B76:C76"/>
    <mergeCell ref="B82:C82"/>
    <mergeCell ref="B47:C47"/>
    <mergeCell ref="B48:C48"/>
    <mergeCell ref="B43:C43"/>
    <mergeCell ref="A45:C45"/>
    <mergeCell ref="B32:C32"/>
    <mergeCell ref="B33:C33"/>
    <mergeCell ref="B36:C36"/>
    <mergeCell ref="A22:C22"/>
    <mergeCell ref="B24:C24"/>
    <mergeCell ref="B25:C25"/>
    <mergeCell ref="B26:C26"/>
    <mergeCell ref="B27:C27"/>
    <mergeCell ref="B28:C28"/>
    <mergeCell ref="B37:C37"/>
    <mergeCell ref="A38:C38"/>
    <mergeCell ref="B42:C42"/>
    <mergeCell ref="B34:C34"/>
    <mergeCell ref="B40:C40"/>
    <mergeCell ref="B29:C29"/>
    <mergeCell ref="B30:C30"/>
    <mergeCell ref="B41:C41"/>
    <mergeCell ref="B86:C86"/>
    <mergeCell ref="B49:C49"/>
    <mergeCell ref="B50:C50"/>
    <mergeCell ref="A51:C51"/>
    <mergeCell ref="B54:C54"/>
    <mergeCell ref="B58:C58"/>
    <mergeCell ref="B63:C63"/>
    <mergeCell ref="B61:C61"/>
    <mergeCell ref="B53:C53"/>
    <mergeCell ref="B55:C55"/>
    <mergeCell ref="B79:C79"/>
    <mergeCell ref="B80:C80"/>
    <mergeCell ref="B57:C57"/>
    <mergeCell ref="B59:C59"/>
    <mergeCell ref="B84:C84"/>
    <mergeCell ref="B77:C77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-0.249977111117893"/>
    <pageSetUpPr fitToPage="1"/>
  </sheetPr>
  <dimension ref="A1:T88"/>
  <sheetViews>
    <sheetView showGridLines="0" zoomScale="89" zoomScaleNormal="89" workbookViewId="0">
      <selection sqref="A1:T88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LIM476 - Fekgomo-Greater Tubatse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54" t="s">
        <v>19</v>
      </c>
      <c r="B22" s="155"/>
      <c r="C22" s="156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45" t="s">
        <v>79</v>
      </c>
      <c r="C24" s="146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45" t="s">
        <v>80</v>
      </c>
      <c r="C25" s="146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45" t="s">
        <v>28</v>
      </c>
      <c r="C26" s="146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45" t="s">
        <v>29</v>
      </c>
      <c r="C27" s="146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47" t="s">
        <v>159</v>
      </c>
      <c r="C28" s="148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45" t="s">
        <v>37</v>
      </c>
      <c r="C29" s="146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45" t="s">
        <v>38</v>
      </c>
      <c r="C30" s="146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45" t="s">
        <v>31</v>
      </c>
      <c r="C32" s="146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45" t="s">
        <v>81</v>
      </c>
      <c r="C33" s="146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45" t="s">
        <v>83</v>
      </c>
      <c r="C34" s="146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45" t="s">
        <v>84</v>
      </c>
      <c r="C36" s="146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57">
        <f>COUNTA(B24:B36)</f>
        <v>13</v>
      </c>
      <c r="C37" s="158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51" t="s">
        <v>40</v>
      </c>
      <c r="B38" s="152"/>
      <c r="C38" s="153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45" t="s">
        <v>46</v>
      </c>
      <c r="C40" s="146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45" t="s">
        <v>45</v>
      </c>
      <c r="C41" s="146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45" t="s">
        <v>85</v>
      </c>
      <c r="C42" s="146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45" t="s">
        <v>86</v>
      </c>
      <c r="C43" s="146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51" t="s">
        <v>26</v>
      </c>
      <c r="B45" s="152"/>
      <c r="C45" s="153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45" t="s">
        <v>42</v>
      </c>
      <c r="C47" s="146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45" t="s">
        <v>43</v>
      </c>
      <c r="C48" s="146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45" t="s">
        <v>44</v>
      </c>
      <c r="C49" s="146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43">
        <f>COUNTA(B40:B49)</f>
        <v>7</v>
      </c>
      <c r="C50" s="144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51" t="s">
        <v>20</v>
      </c>
      <c r="B51" s="152"/>
      <c r="C51" s="153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45" t="s">
        <v>41</v>
      </c>
      <c r="C53" s="146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45" t="s">
        <v>47</v>
      </c>
      <c r="C54" s="146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43">
        <f>COUNTA(B53:B54)</f>
        <v>2</v>
      </c>
      <c r="C55" s="144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49" t="s">
        <v>48</v>
      </c>
      <c r="C57" s="150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49" t="s">
        <v>49</v>
      </c>
      <c r="C58" s="150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43">
        <f>COUNTA(B57:C58)</f>
        <v>2</v>
      </c>
      <c r="C59" s="144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41" t="s">
        <v>88</v>
      </c>
      <c r="C61" s="142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41" t="s">
        <v>87</v>
      </c>
      <c r="C62" s="142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41" t="s">
        <v>89</v>
      </c>
      <c r="C63" s="142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43">
        <f>COUNTA(B61:C62)</f>
        <v>2</v>
      </c>
      <c r="C64" s="144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41" t="s">
        <v>50</v>
      </c>
      <c r="C72" s="142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41" t="s">
        <v>51</v>
      </c>
      <c r="C73" s="142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41" t="s">
        <v>52</v>
      </c>
      <c r="C74" s="142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41" t="s">
        <v>53</v>
      </c>
      <c r="C75" s="142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45" t="s">
        <v>54</v>
      </c>
      <c r="C76" s="146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41" t="s">
        <v>55</v>
      </c>
      <c r="C77" s="142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41" t="s">
        <v>56</v>
      </c>
      <c r="C78" s="142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41" t="s">
        <v>57</v>
      </c>
      <c r="C79" s="142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41" t="s">
        <v>58</v>
      </c>
      <c r="C80" s="142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41" t="s">
        <v>59</v>
      </c>
      <c r="C81" s="142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41" t="s">
        <v>60</v>
      </c>
      <c r="C82" s="142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41" t="s">
        <v>61</v>
      </c>
      <c r="C83" s="142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43">
        <f>COUNTA(B72:C83)</f>
        <v>12</v>
      </c>
      <c r="C84" s="144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49" t="s">
        <v>62</v>
      </c>
      <c r="C86" s="150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SheetNames!A28</f>
        <v>LIM476</v>
      </c>
    </row>
  </sheetData>
  <mergeCells count="48">
    <mergeCell ref="B49:C49"/>
    <mergeCell ref="A22:C22"/>
    <mergeCell ref="B24:C24"/>
    <mergeCell ref="B25:C25"/>
    <mergeCell ref="B26:C26"/>
    <mergeCell ref="B27:C27"/>
    <mergeCell ref="B40:C40"/>
    <mergeCell ref="B36:C36"/>
    <mergeCell ref="B37:C37"/>
    <mergeCell ref="A38:C38"/>
    <mergeCell ref="B28:C28"/>
    <mergeCell ref="B29:C29"/>
    <mergeCell ref="B30:C30"/>
    <mergeCell ref="B32:C32"/>
    <mergeCell ref="B33:C33"/>
    <mergeCell ref="B34:C34"/>
    <mergeCell ref="B41:C41"/>
    <mergeCell ref="B78:C78"/>
    <mergeCell ref="B81:C81"/>
    <mergeCell ref="B80:C80"/>
    <mergeCell ref="B57:C57"/>
    <mergeCell ref="B59:C59"/>
    <mergeCell ref="B61:C61"/>
    <mergeCell ref="B62:C62"/>
    <mergeCell ref="B64:C64"/>
    <mergeCell ref="B42:C42"/>
    <mergeCell ref="B43:C43"/>
    <mergeCell ref="A45:C45"/>
    <mergeCell ref="B47:C47"/>
    <mergeCell ref="B48:C48"/>
    <mergeCell ref="B53:C53"/>
    <mergeCell ref="B55:C55"/>
    <mergeCell ref="B50:C50"/>
    <mergeCell ref="B84:C84"/>
    <mergeCell ref="B72:C72"/>
    <mergeCell ref="B73:C73"/>
    <mergeCell ref="B74:C74"/>
    <mergeCell ref="B75:C75"/>
    <mergeCell ref="B76:C76"/>
    <mergeCell ref="B77:C77"/>
    <mergeCell ref="B82:C82"/>
    <mergeCell ref="B79:C79"/>
    <mergeCell ref="B86:C86"/>
    <mergeCell ref="A51:C51"/>
    <mergeCell ref="B54:C54"/>
    <mergeCell ref="B58:C58"/>
    <mergeCell ref="B63:C63"/>
    <mergeCell ref="B83:C83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0.39997558519241921"/>
    <pageSetUpPr fitToPage="1"/>
  </sheetPr>
  <dimension ref="A1:T88"/>
  <sheetViews>
    <sheetView showGridLines="0" zoomScale="85" zoomScaleNormal="85" workbookViewId="0">
      <selection sqref="A1:T88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Summary - Limpopo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>
        <f>SUM('LIM331:DC47'!D5)</f>
        <v>168350</v>
      </c>
      <c r="E5" s="110" t="s">
        <v>39</v>
      </c>
    </row>
    <row r="6" spans="1:20" x14ac:dyDescent="0.25">
      <c r="C6" s="112" t="s">
        <v>30</v>
      </c>
      <c r="D6" s="130">
        <f>SUM('LIM331:DC47'!D6)</f>
        <v>42744</v>
      </c>
      <c r="E6" s="109" t="s">
        <v>35</v>
      </c>
    </row>
    <row r="7" spans="1:20" ht="30" x14ac:dyDescent="0.25">
      <c r="A7" s="67"/>
      <c r="B7" s="62"/>
      <c r="C7" s="113" t="s">
        <v>70</v>
      </c>
      <c r="D7" s="130">
        <f>SUM('LIM331:DC47'!D7)</f>
        <v>31.64</v>
      </c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30">
        <f>SUM('LIM331:DC47'!D8)</f>
        <v>160618</v>
      </c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30">
        <f>SUM('LIM331:DC47'!D9)</f>
        <v>42301</v>
      </c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30">
        <f>SUM('LIM331:DC47'!D10)</f>
        <v>216715</v>
      </c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>
        <f>SUM('LIM331:DC47'!D11)</f>
        <v>9159</v>
      </c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30">
        <f>SUM('LIM331:DC47'!D12)</f>
        <v>39716</v>
      </c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30">
        <f>SUM('LIM331:DC47'!D13)</f>
        <v>16284</v>
      </c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30">
        <f>SUM('LIM331:DC47'!D14)</f>
        <v>46833.536999999997</v>
      </c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30">
        <f>SUM('LIM331:DC47'!D15)</f>
        <v>57994</v>
      </c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54" t="s">
        <v>19</v>
      </c>
      <c r="B22" s="155"/>
      <c r="C22" s="156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45" t="s">
        <v>79</v>
      </c>
      <c r="C24" s="146">
        <v>0</v>
      </c>
      <c r="D24" s="59">
        <f>SUM('LIM331:DC47'!D24)</f>
        <v>0</v>
      </c>
      <c r="E24" s="60">
        <f>SUM('LIM331:DC47'!E24)</f>
        <v>88</v>
      </c>
      <c r="F24" s="55">
        <f>SUM('LIM331:DC47'!F24)</f>
        <v>0</v>
      </c>
      <c r="G24" s="61">
        <f>SUM('LIM331:DC47'!G24)</f>
        <v>0</v>
      </c>
      <c r="H24" s="55">
        <f>SUM('LIM331:DC47'!H24)</f>
        <v>50.162100000000002</v>
      </c>
      <c r="I24" s="61">
        <f>SUM('LIM331:DC47'!I24)</f>
        <v>50.162100000000002</v>
      </c>
      <c r="J24" s="55">
        <f>SUM('LIM331:DC47'!J24)</f>
        <v>0</v>
      </c>
      <c r="K24" s="61">
        <f>SUM('LIM331:DC47'!K24)</f>
        <v>0</v>
      </c>
      <c r="L24" s="55">
        <f>SUM('LIM331:DC47'!L24)</f>
        <v>88</v>
      </c>
      <c r="M24" s="61">
        <f>SUM('LIM331:DC47'!M24)</f>
        <v>0</v>
      </c>
      <c r="N24" s="73">
        <f t="shared" ref="N24:N36" si="1">IF(ISERROR(L24+J24+H24+F24),"Invalid Input",L24+J24+H24+F24)</f>
        <v>138.16210000000001</v>
      </c>
      <c r="O24" s="74">
        <f t="shared" ref="O24:O36" si="2">IF(ISERROR(G24+I24+K24+M24),"Invalid Input",G24+I24+K24+M24)</f>
        <v>50.162100000000002</v>
      </c>
      <c r="P24" s="68">
        <f>SUM('LIM331:DC47'!P24)</f>
        <v>0</v>
      </c>
      <c r="Q24" s="53">
        <f t="shared" ref="Q24:Q36" si="3">IF(ISERROR(P24-O24),"Invalid Input",(P24-O24))</f>
        <v>-50.162100000000002</v>
      </c>
      <c r="R24" s="16" t="b">
        <v>1</v>
      </c>
      <c r="S24" s="126"/>
      <c r="T24" s="126"/>
    </row>
    <row r="25" spans="1:20" ht="15" customHeight="1" x14ac:dyDescent="0.25">
      <c r="A25" s="23"/>
      <c r="B25" s="145" t="s">
        <v>80</v>
      </c>
      <c r="C25" s="146">
        <v>0</v>
      </c>
      <c r="D25" s="59">
        <f>SUM('LIM331:DC47'!D25)</f>
        <v>17862</v>
      </c>
      <c r="E25" s="60">
        <f>SUM('LIM331:DC47'!E25)</f>
        <v>356</v>
      </c>
      <c r="F25" s="55">
        <f>SUM('LIM331:DC47'!F25)</f>
        <v>0</v>
      </c>
      <c r="G25" s="61">
        <f>SUM('LIM331:DC47'!G25)</f>
        <v>0</v>
      </c>
      <c r="H25" s="55">
        <f>SUM('LIM331:DC47'!H25)</f>
        <v>250</v>
      </c>
      <c r="I25" s="61">
        <f>SUM('LIM331:DC47'!I25)</f>
        <v>250</v>
      </c>
      <c r="J25" s="55">
        <f>SUM('LIM331:DC47'!J25)</f>
        <v>0</v>
      </c>
      <c r="K25" s="61">
        <f>SUM('LIM331:DC47'!K25)</f>
        <v>0</v>
      </c>
      <c r="L25" s="55">
        <f>SUM('LIM331:DC47'!L25)</f>
        <v>356</v>
      </c>
      <c r="M25" s="61">
        <f>SUM('LIM331:DC47'!M25)</f>
        <v>0</v>
      </c>
      <c r="N25" s="73">
        <f t="shared" si="1"/>
        <v>606</v>
      </c>
      <c r="O25" s="74">
        <f t="shared" si="2"/>
        <v>250</v>
      </c>
      <c r="P25" s="68">
        <f>SUM('LIM331:DC47'!P25)</f>
        <v>0</v>
      </c>
      <c r="Q25" s="53">
        <f t="shared" si="3"/>
        <v>-250</v>
      </c>
      <c r="R25" s="16" t="b">
        <v>1</v>
      </c>
      <c r="S25" s="126"/>
      <c r="T25" s="126"/>
    </row>
    <row r="26" spans="1:20" ht="15" customHeight="1" x14ac:dyDescent="0.25">
      <c r="A26" s="23"/>
      <c r="B26" s="145" t="s">
        <v>28</v>
      </c>
      <c r="C26" s="146">
        <v>0</v>
      </c>
      <c r="D26" s="59">
        <f>SUM('LIM331:DC47'!D26)</f>
        <v>0</v>
      </c>
      <c r="E26" s="60">
        <f>SUM('LIM331:DC47'!E26)</f>
        <v>1425</v>
      </c>
      <c r="F26" s="55">
        <f>SUM('LIM331:DC47'!F26)</f>
        <v>0</v>
      </c>
      <c r="G26" s="61">
        <f>SUM('LIM331:DC47'!G26)</f>
        <v>0</v>
      </c>
      <c r="H26" s="55">
        <f>SUM('LIM331:DC47'!H26)</f>
        <v>0</v>
      </c>
      <c r="I26" s="61">
        <f>SUM('LIM331:DC47'!I26)</f>
        <v>0</v>
      </c>
      <c r="J26" s="55">
        <f>SUM('LIM331:DC47'!J26)</f>
        <v>0</v>
      </c>
      <c r="K26" s="61">
        <f>SUM('LIM331:DC47'!K26)</f>
        <v>0</v>
      </c>
      <c r="L26" s="55">
        <f>SUM('LIM331:DC47'!L26)</f>
        <v>1424</v>
      </c>
      <c r="M26" s="61">
        <f>SUM('LIM331:DC47'!M26)</f>
        <v>1</v>
      </c>
      <c r="N26" s="73">
        <f t="shared" si="1"/>
        <v>1424</v>
      </c>
      <c r="O26" s="74">
        <f t="shared" si="2"/>
        <v>1</v>
      </c>
      <c r="P26" s="68">
        <f>SUM('LIM331:DC47'!P26)</f>
        <v>0</v>
      </c>
      <c r="Q26" s="53">
        <f t="shared" si="3"/>
        <v>-1</v>
      </c>
      <c r="R26" s="16" t="b">
        <v>1</v>
      </c>
      <c r="S26" s="126"/>
      <c r="T26" s="126"/>
    </row>
    <row r="27" spans="1:20" ht="15" customHeight="1" x14ac:dyDescent="0.25">
      <c r="A27" s="23"/>
      <c r="B27" s="145" t="s">
        <v>29</v>
      </c>
      <c r="C27" s="146">
        <v>0</v>
      </c>
      <c r="D27" s="59">
        <f>SUM('LIM331:DC47'!D27)</f>
        <v>0</v>
      </c>
      <c r="E27" s="60">
        <f>SUM('LIM331:DC47'!E27)</f>
        <v>1</v>
      </c>
      <c r="F27" s="55">
        <f>SUM('LIM331:DC47'!F27)</f>
        <v>0</v>
      </c>
      <c r="G27" s="61">
        <f>SUM('LIM331:DC47'!G27)</f>
        <v>0</v>
      </c>
      <c r="H27" s="55">
        <f>SUM('LIM331:DC47'!H27)</f>
        <v>0</v>
      </c>
      <c r="I27" s="61">
        <f>SUM('LIM331:DC47'!I27)</f>
        <v>0</v>
      </c>
      <c r="J27" s="55">
        <f>SUM('LIM331:DC47'!J27)</f>
        <v>0</v>
      </c>
      <c r="K27" s="61">
        <f>SUM('LIM331:DC47'!K27)</f>
        <v>0</v>
      </c>
      <c r="L27" s="55">
        <f>SUM('LIM331:DC47'!L27)</f>
        <v>0</v>
      </c>
      <c r="M27" s="61">
        <f>SUM('LIM331:DC47'!M27)</f>
        <v>1</v>
      </c>
      <c r="N27" s="73">
        <f t="shared" si="1"/>
        <v>0</v>
      </c>
      <c r="O27" s="74">
        <f t="shared" si="2"/>
        <v>1</v>
      </c>
      <c r="P27" s="68">
        <f>SUM('LIM331:DC47'!P27)</f>
        <v>0</v>
      </c>
      <c r="Q27" s="53">
        <f t="shared" si="3"/>
        <v>-1</v>
      </c>
      <c r="R27" s="16" t="b">
        <v>1</v>
      </c>
      <c r="S27" s="126"/>
      <c r="T27" s="126"/>
    </row>
    <row r="28" spans="1:20" ht="15" customHeight="1" x14ac:dyDescent="0.25">
      <c r="A28" s="23"/>
      <c r="B28" s="147" t="s">
        <v>159</v>
      </c>
      <c r="C28" s="148"/>
      <c r="D28" s="59">
        <f>SUM('LIM331:DC47'!D28)</f>
        <v>552945</v>
      </c>
      <c r="E28" s="60">
        <f>SUM('LIM331:DC47'!E28)</f>
        <v>0</v>
      </c>
      <c r="F28" s="55">
        <f>SUM('LIM331:DC47'!F28)</f>
        <v>0</v>
      </c>
      <c r="G28" s="61">
        <f>SUM('LIM331:DC47'!G28)</f>
        <v>0</v>
      </c>
      <c r="H28" s="55">
        <f>SUM('LIM331:DC47'!H28)</f>
        <v>0</v>
      </c>
      <c r="I28" s="61">
        <f>SUM('LIM331:DC47'!I28)</f>
        <v>0</v>
      </c>
      <c r="J28" s="55">
        <f>SUM('LIM331:DC47'!J28)</f>
        <v>0</v>
      </c>
      <c r="K28" s="61">
        <f>SUM('LIM331:DC47'!K28)</f>
        <v>0</v>
      </c>
      <c r="L28" s="55">
        <f>SUM('LIM331:DC47'!L28)</f>
        <v>0</v>
      </c>
      <c r="M28" s="61">
        <f>SUM('LIM331:DC47'!M28)</f>
        <v>0</v>
      </c>
      <c r="N28" s="73">
        <f t="shared" si="1"/>
        <v>0</v>
      </c>
      <c r="O28" s="74">
        <f t="shared" si="2"/>
        <v>0</v>
      </c>
      <c r="P28" s="68">
        <f>SUM('LIM331:DC47'!P28)</f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45" t="s">
        <v>37</v>
      </c>
      <c r="C29" s="146">
        <v>0</v>
      </c>
      <c r="D29" s="59">
        <f>SUM('LIM331:DC47'!D29)</f>
        <v>140991</v>
      </c>
      <c r="E29" s="60">
        <f>SUM('LIM331:DC47'!E29)</f>
        <v>8</v>
      </c>
      <c r="F29" s="55">
        <f>SUM('LIM331:DC47'!F29)</f>
        <v>1</v>
      </c>
      <c r="G29" s="61">
        <f>SUM('LIM331:DC47'!G29)</f>
        <v>0</v>
      </c>
      <c r="H29" s="55">
        <f>SUM('LIM331:DC47'!H29)</f>
        <v>4</v>
      </c>
      <c r="I29" s="61">
        <f>SUM('LIM331:DC47'!I29)</f>
        <v>3</v>
      </c>
      <c r="J29" s="55">
        <f>SUM('LIM331:DC47'!J29)</f>
        <v>1</v>
      </c>
      <c r="K29" s="61">
        <f>SUM('LIM331:DC47'!K29)</f>
        <v>0</v>
      </c>
      <c r="L29" s="55">
        <f>SUM('LIM331:DC47'!L29)</f>
        <v>1</v>
      </c>
      <c r="M29" s="61">
        <f>SUM('LIM331:DC47'!M29)</f>
        <v>0</v>
      </c>
      <c r="N29" s="73">
        <f t="shared" si="1"/>
        <v>7</v>
      </c>
      <c r="O29" s="74">
        <f t="shared" si="2"/>
        <v>3</v>
      </c>
      <c r="P29" s="68">
        <f>SUM('LIM331:DC47'!P29)</f>
        <v>0</v>
      </c>
      <c r="Q29" s="53">
        <f t="shared" si="3"/>
        <v>-3</v>
      </c>
      <c r="R29" s="16" t="b">
        <v>1</v>
      </c>
      <c r="S29" s="126"/>
      <c r="T29" s="126"/>
    </row>
    <row r="30" spans="1:20" ht="15" customHeight="1" x14ac:dyDescent="0.25">
      <c r="A30" s="23"/>
      <c r="B30" s="145" t="s">
        <v>38</v>
      </c>
      <c r="C30" s="146"/>
      <c r="D30" s="59">
        <f>SUM('LIM331:DC47'!D30)</f>
        <v>12373</v>
      </c>
      <c r="E30" s="60">
        <f>SUM('LIM331:DC47'!E30)</f>
        <v>5656</v>
      </c>
      <c r="F30" s="55">
        <f>SUM('LIM331:DC47'!F30)</f>
        <v>300</v>
      </c>
      <c r="G30" s="61">
        <f>SUM('LIM331:DC47'!G30)</f>
        <v>0</v>
      </c>
      <c r="H30" s="55">
        <f>SUM('LIM331:DC47'!H30)</f>
        <v>300</v>
      </c>
      <c r="I30" s="61">
        <f>SUM('LIM331:DC47'!I30)</f>
        <v>0</v>
      </c>
      <c r="J30" s="55">
        <f>SUM('LIM331:DC47'!J30)</f>
        <v>300</v>
      </c>
      <c r="K30" s="61">
        <f>SUM('LIM331:DC47'!K30)</f>
        <v>0</v>
      </c>
      <c r="L30" s="55">
        <f>SUM('LIM331:DC47'!L30)</f>
        <v>300</v>
      </c>
      <c r="M30" s="61">
        <f>SUM('LIM331:DC47'!M30)</f>
        <v>0</v>
      </c>
      <c r="N30" s="73">
        <f t="shared" si="1"/>
        <v>1200</v>
      </c>
      <c r="O30" s="74">
        <f t="shared" si="2"/>
        <v>0</v>
      </c>
      <c r="P30" s="68">
        <f>SUM('LIM331:DC47'!P30)</f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f>SUM('LIM331:DC47'!D31)</f>
        <v>23341</v>
      </c>
      <c r="E31" s="60">
        <f>SUM('LIM331:DC47'!E31)</f>
        <v>900</v>
      </c>
      <c r="F31" s="55">
        <f>SUM('LIM331:DC47'!F31)</f>
        <v>0</v>
      </c>
      <c r="G31" s="61">
        <f>SUM('LIM331:DC47'!G31)</f>
        <v>0</v>
      </c>
      <c r="H31" s="55">
        <f>SUM('LIM331:DC47'!H31)</f>
        <v>3</v>
      </c>
      <c r="I31" s="61">
        <f>SUM('LIM331:DC47'!I31)</f>
        <v>3</v>
      </c>
      <c r="J31" s="55">
        <f>SUM('LIM331:DC47'!J31)</f>
        <v>0</v>
      </c>
      <c r="K31" s="61">
        <f>SUM('LIM331:DC47'!K31)</f>
        <v>0</v>
      </c>
      <c r="L31" s="55">
        <f>SUM('LIM331:DC47'!L31)</f>
        <v>901</v>
      </c>
      <c r="M31" s="61">
        <f>SUM('LIM331:DC47'!M31)</f>
        <v>0</v>
      </c>
      <c r="N31" s="73">
        <f t="shared" si="1"/>
        <v>904</v>
      </c>
      <c r="O31" s="74">
        <f t="shared" si="2"/>
        <v>3</v>
      </c>
      <c r="P31" s="68">
        <f>SUM('LIM331:DC47'!P31)</f>
        <v>0</v>
      </c>
      <c r="Q31" s="53">
        <f t="shared" si="3"/>
        <v>-3</v>
      </c>
      <c r="R31" s="16"/>
      <c r="S31" s="126"/>
      <c r="T31" s="126"/>
    </row>
    <row r="32" spans="1:20" ht="15" customHeight="1" x14ac:dyDescent="0.25">
      <c r="A32" s="23"/>
      <c r="B32" s="145" t="s">
        <v>31</v>
      </c>
      <c r="C32" s="146">
        <v>0</v>
      </c>
      <c r="D32" s="59">
        <f>SUM('LIM331:DC47'!D32)</f>
        <v>4175</v>
      </c>
      <c r="E32" s="60">
        <f>SUM('LIM331:DC47'!E32)</f>
        <v>100</v>
      </c>
      <c r="F32" s="55">
        <f>SUM('LIM331:DC47'!F32)</f>
        <v>0</v>
      </c>
      <c r="G32" s="61">
        <f>SUM('LIM331:DC47'!G32)</f>
        <v>0</v>
      </c>
      <c r="H32" s="55">
        <f>SUM('LIM331:DC47'!H32)</f>
        <v>3</v>
      </c>
      <c r="I32" s="61">
        <f>SUM('LIM331:DC47'!I32)</f>
        <v>3</v>
      </c>
      <c r="J32" s="55">
        <f>SUM('LIM331:DC47'!J32)</f>
        <v>0</v>
      </c>
      <c r="K32" s="61">
        <f>SUM('LIM331:DC47'!K32)</f>
        <v>0</v>
      </c>
      <c r="L32" s="55">
        <f>SUM('LIM331:DC47'!L32)</f>
        <v>100</v>
      </c>
      <c r="M32" s="61">
        <f>SUM('LIM331:DC47'!M32)</f>
        <v>0</v>
      </c>
      <c r="N32" s="73">
        <f t="shared" si="1"/>
        <v>103</v>
      </c>
      <c r="O32" s="74">
        <f t="shared" si="2"/>
        <v>3</v>
      </c>
      <c r="P32" s="68">
        <f>SUM('LIM331:DC47'!P32)</f>
        <v>0</v>
      </c>
      <c r="Q32" s="53">
        <f t="shared" si="3"/>
        <v>-3</v>
      </c>
      <c r="R32" s="16" t="b">
        <v>1</v>
      </c>
      <c r="S32" s="126"/>
      <c r="T32" s="126"/>
    </row>
    <row r="33" spans="1:20" x14ac:dyDescent="0.25">
      <c r="A33" s="23"/>
      <c r="B33" s="145" t="s">
        <v>81</v>
      </c>
      <c r="C33" s="146">
        <v>0</v>
      </c>
      <c r="D33" s="59">
        <f>SUM('LIM331:DC47'!D33)</f>
        <v>27517</v>
      </c>
      <c r="E33" s="60">
        <f>SUM('LIM331:DC47'!E33)</f>
        <v>1</v>
      </c>
      <c r="F33" s="55">
        <f>SUM('LIM331:DC47'!F33)</f>
        <v>1</v>
      </c>
      <c r="G33" s="61">
        <f>SUM('LIM331:DC47'!G33)</f>
        <v>0</v>
      </c>
      <c r="H33" s="55">
        <f>SUM('LIM331:DC47'!H33)</f>
        <v>1</v>
      </c>
      <c r="I33" s="61">
        <f>SUM('LIM331:DC47'!I33)</f>
        <v>0</v>
      </c>
      <c r="J33" s="55">
        <f>SUM('LIM331:DC47'!J33)</f>
        <v>1</v>
      </c>
      <c r="K33" s="61">
        <f>SUM('LIM331:DC47'!K33)</f>
        <v>0</v>
      </c>
      <c r="L33" s="55">
        <f>SUM('LIM331:DC47'!L33)</f>
        <v>1</v>
      </c>
      <c r="M33" s="61">
        <f>SUM('LIM331:DC47'!M33)</f>
        <v>0</v>
      </c>
      <c r="N33" s="73">
        <f t="shared" si="1"/>
        <v>4</v>
      </c>
      <c r="O33" s="74">
        <f t="shared" si="2"/>
        <v>0</v>
      </c>
      <c r="P33" s="68">
        <f>SUM('LIM331:DC47'!P33)</f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45" t="s">
        <v>83</v>
      </c>
      <c r="C34" s="146"/>
      <c r="D34" s="59">
        <f>SUM('LIM331:DC47'!D34)</f>
        <v>1696</v>
      </c>
      <c r="E34" s="60">
        <f>SUM('LIM331:DC47'!E34)</f>
        <v>1689</v>
      </c>
      <c r="F34" s="55">
        <f>SUM('LIM331:DC47'!F34)</f>
        <v>0</v>
      </c>
      <c r="G34" s="61">
        <f>SUM('LIM331:DC47'!G34)</f>
        <v>0</v>
      </c>
      <c r="H34" s="55">
        <f>SUM('LIM331:DC47'!H34)</f>
        <v>0</v>
      </c>
      <c r="I34" s="61">
        <f>SUM('LIM331:DC47'!I34)</f>
        <v>0</v>
      </c>
      <c r="J34" s="55">
        <f>SUM('LIM331:DC47'!J34)</f>
        <v>0</v>
      </c>
      <c r="K34" s="61">
        <f>SUM('LIM331:DC47'!K34)</f>
        <v>0</v>
      </c>
      <c r="L34" s="55">
        <f>SUM('LIM331:DC47'!L34)</f>
        <v>0</v>
      </c>
      <c r="M34" s="61">
        <f>SUM('LIM331:DC47'!M34)</f>
        <v>0</v>
      </c>
      <c r="N34" s="73">
        <f t="shared" si="1"/>
        <v>0</v>
      </c>
      <c r="O34" s="74">
        <f t="shared" si="2"/>
        <v>0</v>
      </c>
      <c r="P34" s="68">
        <f>SUM('LIM331:DC47'!P34)</f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f>SUM('LIM331:DC47'!D35)</f>
        <v>7612</v>
      </c>
      <c r="E35" s="60">
        <f>SUM('LIM331:DC47'!E35)</f>
        <v>0</v>
      </c>
      <c r="F35" s="55">
        <f>SUM('LIM331:DC47'!F35)</f>
        <v>0</v>
      </c>
      <c r="G35" s="61">
        <f>SUM('LIM331:DC47'!G35)</f>
        <v>0</v>
      </c>
      <c r="H35" s="55">
        <f>SUM('LIM331:DC47'!H35)</f>
        <v>0</v>
      </c>
      <c r="I35" s="61">
        <f>SUM('LIM331:DC47'!I35)</f>
        <v>0</v>
      </c>
      <c r="J35" s="55">
        <f>SUM('LIM331:DC47'!J35)</f>
        <v>0</v>
      </c>
      <c r="K35" s="61">
        <f>SUM('LIM331:DC47'!K35)</f>
        <v>0</v>
      </c>
      <c r="L35" s="55">
        <f>SUM('LIM331:DC47'!L35)</f>
        <v>0</v>
      </c>
      <c r="M35" s="61">
        <f>SUM('LIM331:DC47'!M35)</f>
        <v>0</v>
      </c>
      <c r="N35" s="73">
        <f t="shared" si="1"/>
        <v>0</v>
      </c>
      <c r="O35" s="74">
        <f t="shared" si="2"/>
        <v>0</v>
      </c>
      <c r="P35" s="68">
        <f>SUM('LIM331:DC47'!P35)</f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45" t="s">
        <v>84</v>
      </c>
      <c r="C36" s="146"/>
      <c r="D36" s="59">
        <f>SUM('LIM331:DC47'!D36)</f>
        <v>4566</v>
      </c>
      <c r="E36" s="60">
        <f>SUM('LIM331:DC47'!E36)</f>
        <v>570</v>
      </c>
      <c r="F36" s="55">
        <f>SUM('LIM331:DC47'!F36)</f>
        <v>567</v>
      </c>
      <c r="G36" s="61">
        <f>SUM('LIM331:DC47'!G36)</f>
        <v>0</v>
      </c>
      <c r="H36" s="55">
        <f>SUM('LIM331:DC47'!H36)</f>
        <v>943</v>
      </c>
      <c r="I36" s="61">
        <f>SUM('LIM331:DC47'!I36)</f>
        <v>376</v>
      </c>
      <c r="J36" s="55">
        <f>SUM('LIM331:DC47'!J36)</f>
        <v>567</v>
      </c>
      <c r="K36" s="61">
        <f>SUM('LIM331:DC47'!K36)</f>
        <v>0</v>
      </c>
      <c r="L36" s="55">
        <f>SUM('LIM331:DC47'!L36)</f>
        <v>567</v>
      </c>
      <c r="M36" s="61">
        <f>SUM('LIM331:DC47'!M36)</f>
        <v>0</v>
      </c>
      <c r="N36" s="73">
        <f t="shared" si="1"/>
        <v>2644</v>
      </c>
      <c r="O36" s="74">
        <f t="shared" si="2"/>
        <v>376</v>
      </c>
      <c r="P36" s="68">
        <f>SUM('LIM331:DC47'!P36)</f>
        <v>0</v>
      </c>
      <c r="Q36" s="53">
        <f t="shared" si="3"/>
        <v>-376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57">
        <f>COUNTA(B24:B36)</f>
        <v>13</v>
      </c>
      <c r="C37" s="158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51" t="s">
        <v>40</v>
      </c>
      <c r="B38" s="152"/>
      <c r="C38" s="153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45" t="s">
        <v>46</v>
      </c>
      <c r="C40" s="146">
        <v>0</v>
      </c>
      <c r="D40" s="59">
        <f>SUM('LIM331:DC47'!D40)</f>
        <v>0</v>
      </c>
      <c r="E40" s="60">
        <f>SUM('LIM331:DC47'!E40)</f>
        <v>14.75</v>
      </c>
      <c r="F40" s="55">
        <f>SUM('LIM331:DC47'!F40)</f>
        <v>2</v>
      </c>
      <c r="G40" s="61">
        <f>SUM('LIM331:DC47'!G40)</f>
        <v>0</v>
      </c>
      <c r="H40" s="55">
        <f>SUM('LIM331:DC47'!H40)</f>
        <v>4.2</v>
      </c>
      <c r="I40" s="61">
        <f>SUM('LIM331:DC47'!I40)</f>
        <v>4.2</v>
      </c>
      <c r="J40" s="55">
        <f>SUM('LIM331:DC47'!J40)</f>
        <v>0</v>
      </c>
      <c r="K40" s="61">
        <f>SUM('LIM331:DC47'!K40)</f>
        <v>0</v>
      </c>
      <c r="L40" s="55">
        <f>SUM('LIM331:DC47'!L40)</f>
        <v>2</v>
      </c>
      <c r="M40" s="61">
        <f>SUM('LIM331:DC47'!M40)</f>
        <v>0</v>
      </c>
      <c r="N40" s="73">
        <f>IF(ISERROR(L40+J40+H40+F40),"Invalid Input",L40+J40+H40+F40)</f>
        <v>8.1999999999999993</v>
      </c>
      <c r="O40" s="74">
        <f>IF(ISERROR(G40+I40+K40+M40),"Invalid Input",G40+I40+K40+M40)</f>
        <v>4.2</v>
      </c>
      <c r="P40" s="68">
        <f>SUM('LIM331:DC47'!P40)</f>
        <v>0</v>
      </c>
      <c r="Q40" s="53">
        <f>IF(ISERROR(P40-O40),"Invalid Input",(P40-O40))</f>
        <v>-4.2</v>
      </c>
      <c r="R40" s="16" t="b">
        <v>1</v>
      </c>
      <c r="S40" s="126"/>
      <c r="T40" s="126"/>
    </row>
    <row r="41" spans="1:20" x14ac:dyDescent="0.25">
      <c r="A41" s="27"/>
      <c r="B41" s="145" t="s">
        <v>45</v>
      </c>
      <c r="C41" s="146">
        <v>0</v>
      </c>
      <c r="D41" s="59">
        <f>SUM('LIM331:DC47'!D41)</f>
        <v>0</v>
      </c>
      <c r="E41" s="60">
        <f>SUM('LIM331:DC47'!E41)</f>
        <v>321.89999999999998</v>
      </c>
      <c r="F41" s="55">
        <f>SUM('LIM331:DC47'!F41)</f>
        <v>76</v>
      </c>
      <c r="G41" s="61">
        <f>SUM('LIM331:DC47'!G41)</f>
        <v>0</v>
      </c>
      <c r="H41" s="55">
        <f>SUM('LIM331:DC47'!H41)</f>
        <v>0</v>
      </c>
      <c r="I41" s="61">
        <f>SUM('LIM331:DC47'!I41)</f>
        <v>0</v>
      </c>
      <c r="J41" s="55">
        <f>SUM('LIM331:DC47'!J41)</f>
        <v>1</v>
      </c>
      <c r="K41" s="61">
        <f>SUM('LIM331:DC47'!K41)</f>
        <v>1</v>
      </c>
      <c r="L41" s="55">
        <f>SUM('LIM331:DC47'!L41)</f>
        <v>300</v>
      </c>
      <c r="M41" s="61">
        <f>SUM('LIM331:DC47'!M41)</f>
        <v>0</v>
      </c>
      <c r="N41" s="73">
        <f>IF(ISERROR(L41+J41+H41+F41),"Invalid Input",L41+J41+H41+F41)</f>
        <v>377</v>
      </c>
      <c r="O41" s="74">
        <f>IF(ISERROR(G41+I41+K41+M41),"Invalid Input",G41+I41+K41+M41)</f>
        <v>1</v>
      </c>
      <c r="P41" s="68">
        <f>SUM('LIM331:DC47'!P41)</f>
        <v>0</v>
      </c>
      <c r="Q41" s="53">
        <f>IF(ISERROR(P41-O41),"Invalid Input",(P41-O41))</f>
        <v>-1</v>
      </c>
      <c r="R41" s="16" t="b">
        <v>1</v>
      </c>
      <c r="S41" s="126"/>
      <c r="T41" s="126"/>
    </row>
    <row r="42" spans="1:20" ht="15" customHeight="1" x14ac:dyDescent="0.25">
      <c r="A42" s="27"/>
      <c r="B42" s="145" t="s">
        <v>85</v>
      </c>
      <c r="C42" s="146">
        <v>0</v>
      </c>
      <c r="D42" s="59">
        <f>SUM('LIM331:DC47'!D42)</f>
        <v>0</v>
      </c>
      <c r="E42" s="60">
        <f>SUM('LIM331:DC47'!E42)</f>
        <v>10</v>
      </c>
      <c r="F42" s="55">
        <f>SUM('LIM331:DC47'!F42)</f>
        <v>1</v>
      </c>
      <c r="G42" s="61">
        <f>SUM('LIM331:DC47'!G42)</f>
        <v>0</v>
      </c>
      <c r="H42" s="55">
        <f>SUM('LIM331:DC47'!H42)</f>
        <v>0</v>
      </c>
      <c r="I42" s="61">
        <f>SUM('LIM331:DC47'!I42)</f>
        <v>0</v>
      </c>
      <c r="J42" s="55">
        <f>SUM('LIM331:DC47'!J42)</f>
        <v>0</v>
      </c>
      <c r="K42" s="61">
        <f>SUM('LIM331:DC47'!K42)</f>
        <v>0</v>
      </c>
      <c r="L42" s="55">
        <f>SUM('LIM331:DC47'!L42)</f>
        <v>2</v>
      </c>
      <c r="M42" s="61">
        <f>SUM('LIM331:DC47'!M42)</f>
        <v>0</v>
      </c>
      <c r="N42" s="73">
        <f>IF(ISERROR(L42+J42+H42+F42),"Invalid Input",L42+J42+H42+F42)</f>
        <v>3</v>
      </c>
      <c r="O42" s="74">
        <f>IF(ISERROR(G42+I42+K42+M42),"Invalid Input",G42+I42+K42+M42)</f>
        <v>0</v>
      </c>
      <c r="P42" s="68">
        <f>SUM('LIM331:DC47'!P42)</f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45" t="s">
        <v>86</v>
      </c>
      <c r="C43" s="146">
        <v>0</v>
      </c>
      <c r="D43" s="59">
        <f>SUM('LIM331:DC47'!D43)</f>
        <v>0</v>
      </c>
      <c r="E43" s="60">
        <f>SUM('LIM331:DC47'!E43)</f>
        <v>11</v>
      </c>
      <c r="F43" s="55">
        <f>SUM('LIM331:DC47'!F43)</f>
        <v>2</v>
      </c>
      <c r="G43" s="61">
        <f>SUM('LIM331:DC47'!G43)</f>
        <v>2</v>
      </c>
      <c r="H43" s="55">
        <f>SUM('LIM331:DC47'!H43)</f>
        <v>0</v>
      </c>
      <c r="I43" s="61">
        <f>SUM('LIM331:DC47'!I43)</f>
        <v>0</v>
      </c>
      <c r="J43" s="55">
        <f>SUM('LIM331:DC47'!J43)</f>
        <v>0</v>
      </c>
      <c r="K43" s="61">
        <f>SUM('LIM331:DC47'!K43)</f>
        <v>0</v>
      </c>
      <c r="L43" s="55">
        <f>SUM('LIM331:DC47'!L43)</f>
        <v>1</v>
      </c>
      <c r="M43" s="61">
        <f>SUM('LIM331:DC47'!M43)</f>
        <v>0</v>
      </c>
      <c r="N43" s="73">
        <f>IF(ISERROR(L43+J43+H43+F43),"Invalid Input",L43+J43+H43+F43)</f>
        <v>3</v>
      </c>
      <c r="O43" s="74">
        <f>IF(ISERROR(G43+I43+K43+M43),"Invalid Input",G43+I43+K43+M43)</f>
        <v>2</v>
      </c>
      <c r="P43" s="68">
        <f>SUM('LIM331:DC47'!P43)</f>
        <v>0</v>
      </c>
      <c r="Q43" s="53">
        <f>IF(ISERROR(P43-O43),"Invalid Input",(P43-O43))</f>
        <v>-2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51" t="s">
        <v>26</v>
      </c>
      <c r="B45" s="152"/>
      <c r="C45" s="153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45" t="s">
        <v>42</v>
      </c>
      <c r="C47" s="146">
        <v>0</v>
      </c>
      <c r="D47" s="59">
        <f>SUM('LIM331:DC47'!D47)</f>
        <v>0</v>
      </c>
      <c r="E47" s="60">
        <f>SUM('LIM331:DC47'!E47)</f>
        <v>17</v>
      </c>
      <c r="F47" s="55">
        <f>SUM('LIM331:DC47'!F47)</f>
        <v>4</v>
      </c>
      <c r="G47" s="61">
        <f>SUM('LIM331:DC47'!G47)</f>
        <v>4</v>
      </c>
      <c r="H47" s="55">
        <f>SUM('LIM331:DC47'!H47)</f>
        <v>0</v>
      </c>
      <c r="I47" s="61">
        <f>SUM('LIM331:DC47'!I47)</f>
        <v>0</v>
      </c>
      <c r="J47" s="55">
        <f>SUM('LIM331:DC47'!J47)</f>
        <v>0</v>
      </c>
      <c r="K47" s="61">
        <f>SUM('LIM331:DC47'!K47)</f>
        <v>0</v>
      </c>
      <c r="L47" s="55">
        <f>SUM('LIM331:DC47'!L47)</f>
        <v>5</v>
      </c>
      <c r="M47" s="61">
        <f>SUM('LIM331:DC47'!M47)</f>
        <v>0</v>
      </c>
      <c r="N47" s="73">
        <f>IF(ISERROR(L47+J47+H47+F47),"Invalid Input",L47+J47+H47+F47)</f>
        <v>9</v>
      </c>
      <c r="O47" s="74">
        <f>IF(ISERROR(G47+I47+K47+M47),"Invalid Input",G47+I47+K47+M47)</f>
        <v>4</v>
      </c>
      <c r="P47" s="68">
        <f>SUM('LIM331:DC47'!P47)</f>
        <v>0</v>
      </c>
      <c r="Q47" s="53">
        <f>IF(ISERROR(P47-O47),"Invalid Input",(P47-O47))</f>
        <v>-4</v>
      </c>
      <c r="R47" s="16" t="b">
        <v>1</v>
      </c>
      <c r="S47" s="126"/>
      <c r="T47" s="126"/>
    </row>
    <row r="48" spans="1:20" x14ac:dyDescent="0.25">
      <c r="A48" s="27"/>
      <c r="B48" s="145" t="s">
        <v>43</v>
      </c>
      <c r="C48" s="146">
        <v>0</v>
      </c>
      <c r="D48" s="59">
        <f>SUM('LIM331:DC47'!D48)</f>
        <v>0</v>
      </c>
      <c r="E48" s="60">
        <f>SUM('LIM331:DC47'!E48)</f>
        <v>2</v>
      </c>
      <c r="F48" s="55">
        <f>SUM('LIM331:DC47'!F48)</f>
        <v>1</v>
      </c>
      <c r="G48" s="61">
        <f>SUM('LIM331:DC47'!G48)</f>
        <v>1</v>
      </c>
      <c r="H48" s="55">
        <f>SUM('LIM331:DC47'!H48)</f>
        <v>0</v>
      </c>
      <c r="I48" s="61">
        <f>SUM('LIM331:DC47'!I48)</f>
        <v>0</v>
      </c>
      <c r="J48" s="55">
        <f>SUM('LIM331:DC47'!J48)</f>
        <v>0</v>
      </c>
      <c r="K48" s="61">
        <f>SUM('LIM331:DC47'!K48)</f>
        <v>0</v>
      </c>
      <c r="L48" s="55">
        <f>SUM('LIM331:DC47'!L48)</f>
        <v>0</v>
      </c>
      <c r="M48" s="61">
        <f>SUM('LIM331:DC47'!M48)</f>
        <v>0</v>
      </c>
      <c r="N48" s="73">
        <f>IF(ISERROR(L48+J48+H48+F48),"Invalid Input",L48+J48+H48+F48)</f>
        <v>1</v>
      </c>
      <c r="O48" s="74">
        <f>IF(ISERROR(G48+I48+K48+M48),"Invalid Input",G48+I48+K48+M48)</f>
        <v>1</v>
      </c>
      <c r="P48" s="68">
        <f>SUM('LIM331:DC47'!P48)</f>
        <v>0</v>
      </c>
      <c r="Q48" s="53">
        <f>IF(ISERROR(P48-O48),"Invalid Input",(P48-O48))</f>
        <v>-1</v>
      </c>
      <c r="R48" s="16" t="b">
        <v>1</v>
      </c>
      <c r="S48" s="126"/>
      <c r="T48" s="126"/>
    </row>
    <row r="49" spans="1:20" x14ac:dyDescent="0.25">
      <c r="A49" s="17"/>
      <c r="B49" s="145" t="s">
        <v>44</v>
      </c>
      <c r="C49" s="146">
        <v>0</v>
      </c>
      <c r="D49" s="59">
        <f>SUM('LIM331:DC47'!D49)</f>
        <v>1</v>
      </c>
      <c r="E49" s="60">
        <f>SUM('LIM331:DC47'!E49)</f>
        <v>9</v>
      </c>
      <c r="F49" s="55">
        <f>SUM('LIM331:DC47'!F49)</f>
        <v>4</v>
      </c>
      <c r="G49" s="61">
        <f>SUM('LIM331:DC47'!G49)</f>
        <v>4</v>
      </c>
      <c r="H49" s="55">
        <f>SUM('LIM331:DC47'!H49)</f>
        <v>1</v>
      </c>
      <c r="I49" s="61">
        <f>SUM('LIM331:DC47'!I49)</f>
        <v>0</v>
      </c>
      <c r="J49" s="55">
        <f>SUM('LIM331:DC47'!J49)</f>
        <v>0</v>
      </c>
      <c r="K49" s="61">
        <f>SUM('LIM331:DC47'!K49)</f>
        <v>0</v>
      </c>
      <c r="L49" s="55">
        <f>SUM('LIM331:DC47'!L49)</f>
        <v>0</v>
      </c>
      <c r="M49" s="61">
        <f>SUM('LIM331:DC47'!M49)</f>
        <v>0</v>
      </c>
      <c r="N49" s="73">
        <f>IF(ISERROR(L49+J49+H49+F49),"Invalid Input",L49+J49+H49+F49)</f>
        <v>5</v>
      </c>
      <c r="O49" s="74">
        <f>IF(ISERROR(G49+I49+K49+M49),"Invalid Input",G49+I49+K49+M49)</f>
        <v>4</v>
      </c>
      <c r="P49" s="68">
        <f>SUM('LIM331:DC47'!P49)</f>
        <v>0</v>
      </c>
      <c r="Q49" s="53">
        <f>IF(ISERROR(P49-O49),"Invalid Input",(P49-O49))</f>
        <v>-4</v>
      </c>
      <c r="R49" s="16" t="b">
        <v>1</v>
      </c>
      <c r="S49" s="128"/>
      <c r="T49" s="128"/>
    </row>
    <row r="50" spans="1:20" ht="8.1" customHeight="1" x14ac:dyDescent="0.25">
      <c r="A50" s="23"/>
      <c r="B50" s="143">
        <f>COUNTA(B40:B49)</f>
        <v>7</v>
      </c>
      <c r="C50" s="144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51" t="s">
        <v>20</v>
      </c>
      <c r="B51" s="152"/>
      <c r="C51" s="153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45" t="s">
        <v>41</v>
      </c>
      <c r="C53" s="146">
        <v>0</v>
      </c>
      <c r="D53" s="59">
        <f>SUM('LIM331:DC47'!D53)</f>
        <v>0</v>
      </c>
      <c r="E53" s="60">
        <f>SUM('LIM331:DC47'!E53)</f>
        <v>35623</v>
      </c>
      <c r="F53" s="55">
        <f>SUM('LIM331:DC47'!F53)</f>
        <v>0</v>
      </c>
      <c r="G53" s="61">
        <f>SUM('LIM331:DC47'!G53)</f>
        <v>0</v>
      </c>
      <c r="H53" s="55">
        <f>SUM('LIM331:DC47'!H53)</f>
        <v>0</v>
      </c>
      <c r="I53" s="61">
        <f>SUM('LIM331:DC47'!I53)</f>
        <v>0</v>
      </c>
      <c r="J53" s="55">
        <f>SUM('LIM331:DC47'!J53)</f>
        <v>0</v>
      </c>
      <c r="K53" s="61">
        <f>SUM('LIM331:DC47'!K53)</f>
        <v>0</v>
      </c>
      <c r="L53" s="55">
        <f>SUM('LIM331:DC47'!L53)</f>
        <v>0</v>
      </c>
      <c r="M53" s="61">
        <f>SUM('LIM331:DC47'!M53)</f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f>SUM('LIM331:DC47'!P53)</f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45" t="s">
        <v>47</v>
      </c>
      <c r="C54" s="146">
        <v>0</v>
      </c>
      <c r="D54" s="59">
        <f>SUM('LIM331:DC47'!D54)</f>
        <v>40635</v>
      </c>
      <c r="E54" s="60">
        <f>SUM('LIM331:DC47'!E54)</f>
        <v>0</v>
      </c>
      <c r="F54" s="55">
        <f>SUM('LIM331:DC47'!F54)</f>
        <v>0</v>
      </c>
      <c r="G54" s="61">
        <f>SUM('LIM331:DC47'!G54)</f>
        <v>0</v>
      </c>
      <c r="H54" s="55">
        <f>SUM('LIM331:DC47'!H54)</f>
        <v>0</v>
      </c>
      <c r="I54" s="61">
        <f>SUM('LIM331:DC47'!I54)</f>
        <v>0</v>
      </c>
      <c r="J54" s="55">
        <f>SUM('LIM331:DC47'!J54)</f>
        <v>0</v>
      </c>
      <c r="K54" s="61">
        <f>SUM('LIM331:DC47'!K54)</f>
        <v>0</v>
      </c>
      <c r="L54" s="55">
        <f>SUM('LIM331:DC47'!L54)</f>
        <v>0</v>
      </c>
      <c r="M54" s="61">
        <f>SUM('LIM331:DC47'!M54)</f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f>SUM('LIM331:DC47'!P54)</f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43">
        <f>COUNTA(B53:B54)</f>
        <v>2</v>
      </c>
      <c r="C55" s="144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49" t="s">
        <v>48</v>
      </c>
      <c r="C57" s="150"/>
      <c r="D57" s="59">
        <f>SUM('LIM331:DC47'!D57)</f>
        <v>0</v>
      </c>
      <c r="E57" s="60">
        <f>SUM('LIM331:DC47'!E57)</f>
        <v>0</v>
      </c>
      <c r="F57" s="55">
        <f>SUM('LIM331:DC47'!F57)</f>
        <v>0</v>
      </c>
      <c r="G57" s="61">
        <f>SUM('LIM331:DC47'!G57)</f>
        <v>0</v>
      </c>
      <c r="H57" s="55">
        <f>SUM('LIM331:DC47'!H57)</f>
        <v>0</v>
      </c>
      <c r="I57" s="61">
        <f>SUM('LIM331:DC47'!I57)</f>
        <v>0</v>
      </c>
      <c r="J57" s="55">
        <f>SUM('LIM331:DC47'!J57)</f>
        <v>0</v>
      </c>
      <c r="K57" s="61">
        <f>SUM('LIM331:DC47'!K57)</f>
        <v>0</v>
      </c>
      <c r="L57" s="55">
        <f>SUM('LIM331:DC47'!L57)</f>
        <v>0</v>
      </c>
      <c r="M57" s="61">
        <f>SUM('LIM331:DC47'!M57)</f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f>SUM('LIM331:DC47'!P57)</f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49" t="s">
        <v>49</v>
      </c>
      <c r="C58" s="150"/>
      <c r="D58" s="59">
        <f>SUM('LIM331:DC47'!D58)</f>
        <v>0</v>
      </c>
      <c r="E58" s="60">
        <f>SUM('LIM331:DC47'!E58)</f>
        <v>0</v>
      </c>
      <c r="F58" s="55">
        <f>SUM('LIM331:DC47'!F58)</f>
        <v>0</v>
      </c>
      <c r="G58" s="61">
        <f>SUM('LIM331:DC47'!G58)</f>
        <v>0</v>
      </c>
      <c r="H58" s="55">
        <f>SUM('LIM331:DC47'!H58)</f>
        <v>0</v>
      </c>
      <c r="I58" s="61">
        <f>SUM('LIM331:DC47'!I58)</f>
        <v>0</v>
      </c>
      <c r="J58" s="55">
        <f>SUM('LIM331:DC47'!J58)</f>
        <v>0</v>
      </c>
      <c r="K58" s="61">
        <f>SUM('LIM331:DC47'!K58)</f>
        <v>0</v>
      </c>
      <c r="L58" s="55">
        <f>SUM('LIM331:DC47'!L58)</f>
        <v>0</v>
      </c>
      <c r="M58" s="61">
        <f>SUM('LIM331:DC47'!M58)</f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f>SUM('LIM331:DC47'!P58)</f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43">
        <f>COUNTA(B57:C58)</f>
        <v>2</v>
      </c>
      <c r="C59" s="144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41" t="s">
        <v>88</v>
      </c>
      <c r="C61" s="142"/>
      <c r="D61" s="59">
        <f>SUM('LIM331:DC47'!D61)</f>
        <v>1134252</v>
      </c>
      <c r="E61" s="60">
        <f>SUM('LIM331:DC47'!E61)</f>
        <v>21610</v>
      </c>
      <c r="F61" s="55">
        <f>SUM('LIM331:DC47'!F61)</f>
        <v>19809</v>
      </c>
      <c r="G61" s="61">
        <f>SUM('LIM331:DC47'!G61)</f>
        <v>27325</v>
      </c>
      <c r="H61" s="55">
        <f>SUM('LIM331:DC47'!H61)</f>
        <v>0</v>
      </c>
      <c r="I61" s="61">
        <f>SUM('LIM331:DC47'!I61)</f>
        <v>0</v>
      </c>
      <c r="J61" s="55">
        <f>SUM('LIM331:DC47'!J61)</f>
        <v>0</v>
      </c>
      <c r="K61" s="61">
        <f>SUM('LIM331:DC47'!K61)</f>
        <v>0</v>
      </c>
      <c r="L61" s="55">
        <f>SUM('LIM331:DC47'!L61)</f>
        <v>0</v>
      </c>
      <c r="M61" s="61">
        <f>SUM('LIM331:DC47'!M61)</f>
        <v>0</v>
      </c>
      <c r="N61" s="73">
        <f>IF(ISERROR(L61+J61+H61+F61),"Invalid Input",L61+J61+H61+F61)</f>
        <v>19809</v>
      </c>
      <c r="O61" s="74">
        <f>IF(ISERROR(G61+I61+K61+M61),"Invalid Input",G61+I61+K61+M61)</f>
        <v>27325</v>
      </c>
      <c r="P61" s="68">
        <f>SUM('LIM331:DC47'!P61)</f>
        <v>0</v>
      </c>
      <c r="Q61" s="53">
        <f>IF(ISERROR(P61-O61),"Invalid Input",(P61-O61))</f>
        <v>-27325</v>
      </c>
      <c r="R61" s="16" t="b">
        <v>1</v>
      </c>
      <c r="S61" s="128"/>
      <c r="T61" s="128"/>
    </row>
    <row r="62" spans="1:20" x14ac:dyDescent="0.25">
      <c r="A62" s="27"/>
      <c r="B62" s="141" t="s">
        <v>87</v>
      </c>
      <c r="C62" s="142"/>
      <c r="D62" s="59">
        <f>SUM('LIM331:DC47'!D62)</f>
        <v>4</v>
      </c>
      <c r="E62" s="60">
        <f>SUM('LIM331:DC47'!E62)</f>
        <v>4</v>
      </c>
      <c r="F62" s="55">
        <f>SUM('LIM331:DC47'!F62)</f>
        <v>3</v>
      </c>
      <c r="G62" s="61">
        <f>SUM('LIM331:DC47'!G62)</f>
        <v>3</v>
      </c>
      <c r="H62" s="55">
        <f>SUM('LIM331:DC47'!H62)</f>
        <v>0</v>
      </c>
      <c r="I62" s="61">
        <f>SUM('LIM331:DC47'!I62)</f>
        <v>0</v>
      </c>
      <c r="J62" s="55">
        <f>SUM('LIM331:DC47'!J62)</f>
        <v>0</v>
      </c>
      <c r="K62" s="61">
        <f>SUM('LIM331:DC47'!K62)</f>
        <v>0</v>
      </c>
      <c r="L62" s="55">
        <f>SUM('LIM331:DC47'!L62)</f>
        <v>0</v>
      </c>
      <c r="M62" s="61">
        <f>SUM('LIM331:DC47'!M62)</f>
        <v>0</v>
      </c>
      <c r="N62" s="73">
        <f>IF(ISERROR(L62+J62+H62+F62),"Invalid Input",L62+J62+H62+F62)</f>
        <v>3</v>
      </c>
      <c r="O62" s="74">
        <f>IF(ISERROR(G62+I62+K62+M62),"Invalid Input",G62+I62+K62+M62)</f>
        <v>3</v>
      </c>
      <c r="P62" s="68">
        <f>SUM('LIM331:DC47'!P62)</f>
        <v>0</v>
      </c>
      <c r="Q62" s="53">
        <f>IF(ISERROR(P62-O62),"Invalid Input",(P62-O62))</f>
        <v>-3</v>
      </c>
      <c r="R62" s="16" t="b">
        <v>1</v>
      </c>
      <c r="S62" s="128"/>
      <c r="T62" s="128"/>
    </row>
    <row r="63" spans="1:20" x14ac:dyDescent="0.25">
      <c r="A63" s="27"/>
      <c r="B63" s="141" t="s">
        <v>89</v>
      </c>
      <c r="C63" s="142"/>
      <c r="D63" s="59">
        <f>SUM('LIM331:DC47'!D63)</f>
        <v>64925</v>
      </c>
      <c r="E63" s="60">
        <f>SUM('LIM331:DC47'!E63)</f>
        <v>38314</v>
      </c>
      <c r="F63" s="55">
        <f>SUM('LIM331:DC47'!F63)</f>
        <v>36000</v>
      </c>
      <c r="G63" s="61">
        <f>SUM('LIM331:DC47'!G63)</f>
        <v>36000</v>
      </c>
      <c r="H63" s="55">
        <f>SUM('LIM331:DC47'!H63)</f>
        <v>0</v>
      </c>
      <c r="I63" s="61">
        <f>SUM('LIM331:DC47'!I63)</f>
        <v>0</v>
      </c>
      <c r="J63" s="55">
        <f>SUM('LIM331:DC47'!J63)</f>
        <v>0</v>
      </c>
      <c r="K63" s="61">
        <f>SUM('LIM331:DC47'!K63)</f>
        <v>0</v>
      </c>
      <c r="L63" s="55">
        <f>SUM('LIM331:DC47'!L63)</f>
        <v>0</v>
      </c>
      <c r="M63" s="61">
        <f>SUM('LIM331:DC47'!M63)</f>
        <v>0</v>
      </c>
      <c r="N63" s="73">
        <f>IF(ISERROR(L63+J63+H63+F63),"Invalid Input",L63+J63+H63+F63)</f>
        <v>36000</v>
      </c>
      <c r="O63" s="74">
        <f>IF(ISERROR(G63+I63+K63+M63),"Invalid Input",G63+I63+K63+M63)</f>
        <v>36000</v>
      </c>
      <c r="P63" s="68">
        <f>SUM('LIM331:DC47'!P63)</f>
        <v>0</v>
      </c>
      <c r="Q63" s="53">
        <f>IF(ISERROR(P63-O63),"Invalid Input",(P63-O63))</f>
        <v>-36000</v>
      </c>
      <c r="R63" s="16"/>
      <c r="S63" s="128"/>
      <c r="T63" s="128"/>
    </row>
    <row r="64" spans="1:20" ht="15" customHeight="1" x14ac:dyDescent="0.25">
      <c r="A64" s="27"/>
      <c r="B64" s="143">
        <f>COUNTA(B61:C62)</f>
        <v>2</v>
      </c>
      <c r="C64" s="144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f>SUM('LIM331:DC47'!D66)</f>
        <v>7831</v>
      </c>
      <c r="E66" s="60">
        <f>SUM('LIM331:DC47'!E66)</f>
        <v>20776</v>
      </c>
      <c r="F66" s="55">
        <f>SUM('LIM331:DC47'!F66)</f>
        <v>0</v>
      </c>
      <c r="G66" s="61">
        <f>SUM('LIM331:DC47'!G66)</f>
        <v>0</v>
      </c>
      <c r="H66" s="55">
        <f>SUM('LIM331:DC47'!H66)</f>
        <v>0</v>
      </c>
      <c r="I66" s="61">
        <f>SUM('LIM331:DC47'!I66)</f>
        <v>21</v>
      </c>
      <c r="J66" s="55">
        <f>SUM('LIM331:DC47'!J66)</f>
        <v>0</v>
      </c>
      <c r="K66" s="61">
        <f>SUM('LIM331:DC47'!K66)</f>
        <v>0</v>
      </c>
      <c r="L66" s="55">
        <f>SUM('LIM331:DC47'!L66)</f>
        <v>3716</v>
      </c>
      <c r="M66" s="61">
        <f>SUM('LIM331:DC47'!M66)</f>
        <v>16574</v>
      </c>
      <c r="N66" s="73">
        <f>IF(ISERROR(L66+J66+H66+F66),"Invalid Input",L66+J66+H66+F66)</f>
        <v>3716</v>
      </c>
      <c r="O66" s="74">
        <f>IF(ISERROR(G66+I66+K66+M66),"Invalid Input",G66+I66+K66+M66)</f>
        <v>16595</v>
      </c>
      <c r="P66" s="68">
        <f>SUM('LIM331:DC47'!P66)</f>
        <v>0</v>
      </c>
      <c r="Q66" s="53">
        <f>IF(ISERROR(P66-O66),"Invalid Input",(P66-O66))</f>
        <v>-16595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f>SUM('LIM331:DC47'!D67)</f>
        <v>540</v>
      </c>
      <c r="E67" s="60">
        <f>SUM('LIM331:DC47'!E67)</f>
        <v>26</v>
      </c>
      <c r="F67" s="55">
        <f>SUM('LIM331:DC47'!F67)</f>
        <v>10</v>
      </c>
      <c r="G67" s="61">
        <f>SUM('LIM331:DC47'!G67)</f>
        <v>0</v>
      </c>
      <c r="H67" s="55">
        <f>SUM('LIM331:DC47'!H67)</f>
        <v>11</v>
      </c>
      <c r="I67" s="61">
        <f>SUM('LIM331:DC47'!I67)</f>
        <v>0</v>
      </c>
      <c r="J67" s="55">
        <f>SUM('LIM331:DC47'!J67)</f>
        <v>0</v>
      </c>
      <c r="K67" s="61">
        <f>SUM('LIM331:DC47'!K67)</f>
        <v>0</v>
      </c>
      <c r="L67" s="55">
        <f>SUM('LIM331:DC47'!L67)</f>
        <v>15</v>
      </c>
      <c r="M67" s="61">
        <f>SUM('LIM331:DC47'!M67)</f>
        <v>10</v>
      </c>
      <c r="N67" s="73">
        <f>IF(ISERROR(L67+J67+H67+F67),"Invalid Input",L67+J67+H67+F67)</f>
        <v>36</v>
      </c>
      <c r="O67" s="74">
        <f>IF(ISERROR(G67+I67+K67+M67),"Invalid Input",G67+I67+K67+M67)</f>
        <v>10</v>
      </c>
      <c r="P67" s="68">
        <f>SUM('LIM331:DC47'!P67)</f>
        <v>0</v>
      </c>
      <c r="Q67" s="53">
        <f>IF(ISERROR(P67-O67),"Invalid Input",(P67-O67))</f>
        <v>-10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f>SUM('LIM331:DC47'!D68)</f>
        <v>1796</v>
      </c>
      <c r="E68" s="60">
        <f>SUM('LIM331:DC47'!E68)</f>
        <v>33347</v>
      </c>
      <c r="F68" s="55">
        <f>SUM('LIM331:DC47'!F68)</f>
        <v>3109</v>
      </c>
      <c r="G68" s="61">
        <f>SUM('LIM331:DC47'!G68)</f>
        <v>30246</v>
      </c>
      <c r="H68" s="55">
        <f>SUM('LIM331:DC47'!H68)</f>
        <v>0</v>
      </c>
      <c r="I68" s="61">
        <f>SUM('LIM331:DC47'!I68)</f>
        <v>0</v>
      </c>
      <c r="J68" s="55">
        <f>SUM('LIM331:DC47'!J68)</f>
        <v>0</v>
      </c>
      <c r="K68" s="61">
        <f>SUM('LIM331:DC47'!K68)</f>
        <v>0</v>
      </c>
      <c r="L68" s="55">
        <f>SUM('LIM331:DC47'!L68)</f>
        <v>0</v>
      </c>
      <c r="M68" s="61">
        <f>SUM('LIM331:DC47'!M68)</f>
        <v>3074</v>
      </c>
      <c r="N68" s="73">
        <f>IF(ISERROR(L68+J68+H68+F68),"Invalid Input",L68+J68+H68+F68)</f>
        <v>3109</v>
      </c>
      <c r="O68" s="74">
        <f>IF(ISERROR(G68+I68+K68+M68),"Invalid Input",G68+I68+K68+M68)</f>
        <v>33320</v>
      </c>
      <c r="P68" s="68">
        <f>SUM('LIM331:DC47'!P68)</f>
        <v>0</v>
      </c>
      <c r="Q68" s="53">
        <f>IF(ISERROR(P68-O68),"Invalid Input",(P68-O68))</f>
        <v>-33320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f>SUM('LIM331:DC47'!D69)</f>
        <v>0</v>
      </c>
      <c r="E69" s="60">
        <f>SUM('LIM331:DC47'!E69)</f>
        <v>612</v>
      </c>
      <c r="F69" s="55">
        <f>SUM('LIM331:DC47'!F69)</f>
        <v>612</v>
      </c>
      <c r="G69" s="61">
        <f>SUM('LIM331:DC47'!G69)</f>
        <v>0</v>
      </c>
      <c r="H69" s="55">
        <f>SUM('LIM331:DC47'!H69)</f>
        <v>0</v>
      </c>
      <c r="I69" s="61">
        <f>SUM('LIM331:DC47'!I69)</f>
        <v>0</v>
      </c>
      <c r="J69" s="55">
        <f>SUM('LIM331:DC47'!J69)</f>
        <v>0</v>
      </c>
      <c r="K69" s="61">
        <f>SUM('LIM331:DC47'!K69)</f>
        <v>0</v>
      </c>
      <c r="L69" s="55">
        <f>SUM('LIM331:DC47'!L69)</f>
        <v>0</v>
      </c>
      <c r="M69" s="61">
        <f>SUM('LIM331:DC47'!M69)</f>
        <v>0</v>
      </c>
      <c r="N69" s="73">
        <f>IF(ISERROR(L69+J69+H69+F69),"Invalid Input",L69+J69+H69+F69)</f>
        <v>612</v>
      </c>
      <c r="O69" s="74">
        <f>IF(ISERROR(G69+I69+K69+M69),"Invalid Input",G69+I69+K69+M69)</f>
        <v>0</v>
      </c>
      <c r="P69" s="68">
        <f>SUM('LIM331:DC47'!P69)</f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41" t="s">
        <v>50</v>
      </c>
      <c r="C72" s="142"/>
      <c r="D72" s="59">
        <f>SUM('LIM331:DC47'!D72)</f>
        <v>15</v>
      </c>
      <c r="E72" s="60">
        <f>SUM('LIM331:DC47'!E72)</f>
        <v>15</v>
      </c>
      <c r="F72" s="55">
        <f>SUM('LIM331:DC47'!F72)</f>
        <v>0</v>
      </c>
      <c r="G72" s="61">
        <f>SUM('LIM331:DC47'!G72)</f>
        <v>0</v>
      </c>
      <c r="H72" s="55">
        <f>SUM('LIM331:DC47'!H72)</f>
        <v>0</v>
      </c>
      <c r="I72" s="61">
        <f>SUM('LIM331:DC47'!I72)</f>
        <v>0</v>
      </c>
      <c r="J72" s="55">
        <f>SUM('LIM331:DC47'!J72)</f>
        <v>0</v>
      </c>
      <c r="K72" s="61">
        <f>SUM('LIM331:DC47'!K72)</f>
        <v>0</v>
      </c>
      <c r="L72" s="55">
        <f>SUM('LIM331:DC47'!L72)</f>
        <v>12</v>
      </c>
      <c r="M72" s="61">
        <f>SUM('LIM331:DC47'!M72)</f>
        <v>12</v>
      </c>
      <c r="N72" s="73">
        <f t="shared" ref="N72:N83" si="4">IF(ISERROR(L72+J72+H72+F72),"Invalid Input",L72+J72+H72+F72)</f>
        <v>12</v>
      </c>
      <c r="O72" s="74">
        <f t="shared" ref="O72:O83" si="5">IF(ISERROR(G72+I72+K72+M72),"Invalid Input",G72+I72+K72+M72)</f>
        <v>12</v>
      </c>
      <c r="P72" s="68">
        <f>SUM('LIM331:DC47'!P72)</f>
        <v>0</v>
      </c>
      <c r="Q72" s="53">
        <f t="shared" ref="Q72:Q83" si="6">IF(ISERROR(P72-O72),"Invalid Input",(P72-O72))</f>
        <v>-12</v>
      </c>
      <c r="R72" s="16" t="b">
        <v>1</v>
      </c>
      <c r="S72" s="128"/>
      <c r="T72" s="128"/>
    </row>
    <row r="73" spans="1:20" x14ac:dyDescent="0.25">
      <c r="A73" s="27"/>
      <c r="B73" s="141" t="s">
        <v>51</v>
      </c>
      <c r="C73" s="142"/>
      <c r="D73" s="59">
        <f>SUM('LIM331:DC47'!D73)</f>
        <v>14</v>
      </c>
      <c r="E73" s="60">
        <f>SUM('LIM331:DC47'!E73)</f>
        <v>4</v>
      </c>
      <c r="F73" s="55">
        <f>SUM('LIM331:DC47'!F73)</f>
        <v>0</v>
      </c>
      <c r="G73" s="61">
        <f>SUM('LIM331:DC47'!G73)</f>
        <v>0</v>
      </c>
      <c r="H73" s="55">
        <f>SUM('LIM331:DC47'!H73)</f>
        <v>0</v>
      </c>
      <c r="I73" s="61">
        <f>SUM('LIM331:DC47'!I73)</f>
        <v>0</v>
      </c>
      <c r="J73" s="55">
        <f>SUM('LIM331:DC47'!J73)</f>
        <v>0</v>
      </c>
      <c r="K73" s="61">
        <f>SUM('LIM331:DC47'!K73)</f>
        <v>0</v>
      </c>
      <c r="L73" s="55">
        <f>SUM('LIM331:DC47'!L73)</f>
        <v>2</v>
      </c>
      <c r="M73" s="61">
        <f>SUM('LIM331:DC47'!M73)</f>
        <v>2</v>
      </c>
      <c r="N73" s="73">
        <f t="shared" si="4"/>
        <v>2</v>
      </c>
      <c r="O73" s="74">
        <f t="shared" si="5"/>
        <v>2</v>
      </c>
      <c r="P73" s="68">
        <f>SUM('LIM331:DC47'!P73)</f>
        <v>0</v>
      </c>
      <c r="Q73" s="53">
        <f t="shared" si="6"/>
        <v>-2</v>
      </c>
      <c r="R73" s="16" t="b">
        <v>1</v>
      </c>
      <c r="S73" s="128"/>
      <c r="T73" s="128"/>
    </row>
    <row r="74" spans="1:20" x14ac:dyDescent="0.25">
      <c r="A74" s="27"/>
      <c r="B74" s="141" t="s">
        <v>52</v>
      </c>
      <c r="C74" s="142"/>
      <c r="D74" s="59">
        <f>SUM('LIM331:DC47'!D74)</f>
        <v>4</v>
      </c>
      <c r="E74" s="60">
        <f>SUM('LIM331:DC47'!E74)</f>
        <v>1</v>
      </c>
      <c r="F74" s="55">
        <f>SUM('LIM331:DC47'!F74)</f>
        <v>0</v>
      </c>
      <c r="G74" s="61">
        <f>SUM('LIM331:DC47'!G74)</f>
        <v>1</v>
      </c>
      <c r="H74" s="55">
        <f>SUM('LIM331:DC47'!H74)</f>
        <v>0</v>
      </c>
      <c r="I74" s="61">
        <f>SUM('LIM331:DC47'!I74)</f>
        <v>0</v>
      </c>
      <c r="J74" s="55">
        <f>SUM('LIM331:DC47'!J74)</f>
        <v>0</v>
      </c>
      <c r="K74" s="61">
        <f>SUM('LIM331:DC47'!K74)</f>
        <v>0</v>
      </c>
      <c r="L74" s="55">
        <f>SUM('LIM331:DC47'!L74)</f>
        <v>2</v>
      </c>
      <c r="M74" s="61">
        <f>SUM('LIM331:DC47'!M74)</f>
        <v>2</v>
      </c>
      <c r="N74" s="73">
        <f t="shared" si="4"/>
        <v>2</v>
      </c>
      <c r="O74" s="74">
        <f t="shared" si="5"/>
        <v>3</v>
      </c>
      <c r="P74" s="68">
        <f>SUM('LIM331:DC47'!P74)</f>
        <v>0</v>
      </c>
      <c r="Q74" s="53">
        <f t="shared" si="6"/>
        <v>-3</v>
      </c>
      <c r="R74" s="16" t="b">
        <v>1</v>
      </c>
      <c r="S74" s="128"/>
      <c r="T74" s="128"/>
    </row>
    <row r="75" spans="1:20" x14ac:dyDescent="0.25">
      <c r="A75" s="27"/>
      <c r="B75" s="141" t="s">
        <v>53</v>
      </c>
      <c r="C75" s="142"/>
      <c r="D75" s="59">
        <f>SUM('LIM331:DC47'!D75)</f>
        <v>2</v>
      </c>
      <c r="E75" s="60">
        <f>SUM('LIM331:DC47'!E75)</f>
        <v>0</v>
      </c>
      <c r="F75" s="55">
        <f>SUM('LIM331:DC47'!F75)</f>
        <v>0</v>
      </c>
      <c r="G75" s="61">
        <f>SUM('LIM331:DC47'!G75)</f>
        <v>0</v>
      </c>
      <c r="H75" s="55">
        <f>SUM('LIM331:DC47'!H75)</f>
        <v>0</v>
      </c>
      <c r="I75" s="61">
        <f>SUM('LIM331:DC47'!I75)</f>
        <v>0</v>
      </c>
      <c r="J75" s="55">
        <f>SUM('LIM331:DC47'!J75)</f>
        <v>0</v>
      </c>
      <c r="K75" s="61">
        <f>SUM('LIM331:DC47'!K75)</f>
        <v>0</v>
      </c>
      <c r="L75" s="55">
        <f>SUM('LIM331:DC47'!L75)</f>
        <v>2</v>
      </c>
      <c r="M75" s="61">
        <f>SUM('LIM331:DC47'!M75)</f>
        <v>2</v>
      </c>
      <c r="N75" s="73">
        <f t="shared" si="4"/>
        <v>2</v>
      </c>
      <c r="O75" s="74">
        <f t="shared" si="5"/>
        <v>2</v>
      </c>
      <c r="P75" s="68">
        <f>SUM('LIM331:DC47'!P75)</f>
        <v>0</v>
      </c>
      <c r="Q75" s="53">
        <f t="shared" si="6"/>
        <v>-2</v>
      </c>
      <c r="R75" s="16" t="b">
        <v>1</v>
      </c>
      <c r="S75" s="128"/>
      <c r="T75" s="128"/>
    </row>
    <row r="76" spans="1:20" ht="26.25" customHeight="1" x14ac:dyDescent="0.25">
      <c r="A76" s="17"/>
      <c r="B76" s="145" t="s">
        <v>54</v>
      </c>
      <c r="C76" s="146"/>
      <c r="D76" s="59">
        <f>SUM('LIM331:DC47'!D76)</f>
        <v>0</v>
      </c>
      <c r="E76" s="60">
        <f>SUM('LIM331:DC47'!E76)</f>
        <v>0</v>
      </c>
      <c r="F76" s="55">
        <f>SUM('LIM331:DC47'!F76)</f>
        <v>0</v>
      </c>
      <c r="G76" s="61">
        <f>SUM('LIM331:DC47'!G76)</f>
        <v>0</v>
      </c>
      <c r="H76" s="55">
        <f>SUM('LIM331:DC47'!H76)</f>
        <v>0</v>
      </c>
      <c r="I76" s="61">
        <f>SUM('LIM331:DC47'!I76)</f>
        <v>0</v>
      </c>
      <c r="J76" s="55">
        <f>SUM('LIM331:DC47'!J76)</f>
        <v>0</v>
      </c>
      <c r="K76" s="61">
        <f>SUM('LIM331:DC47'!K76)</f>
        <v>0</v>
      </c>
      <c r="L76" s="55">
        <f>SUM('LIM331:DC47'!L76)</f>
        <v>0</v>
      </c>
      <c r="M76" s="61">
        <f>SUM('LIM331:DC47'!M76)</f>
        <v>0</v>
      </c>
      <c r="N76" s="73">
        <f t="shared" si="4"/>
        <v>0</v>
      </c>
      <c r="O76" s="74">
        <f t="shared" si="5"/>
        <v>0</v>
      </c>
      <c r="P76" s="68">
        <f>SUM('LIM331:DC47'!P76)</f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41" t="s">
        <v>55</v>
      </c>
      <c r="C77" s="142"/>
      <c r="D77" s="59">
        <f>SUM('LIM331:DC47'!D77)</f>
        <v>0</v>
      </c>
      <c r="E77" s="60">
        <f>SUM('LIM331:DC47'!E77)</f>
        <v>1</v>
      </c>
      <c r="F77" s="55">
        <f>SUM('LIM331:DC47'!F77)</f>
        <v>0</v>
      </c>
      <c r="G77" s="61">
        <f>SUM('LIM331:DC47'!G77)</f>
        <v>1</v>
      </c>
      <c r="H77" s="55">
        <f>SUM('LIM331:DC47'!H77)</f>
        <v>0</v>
      </c>
      <c r="I77" s="61">
        <f>SUM('LIM331:DC47'!I77)</f>
        <v>0</v>
      </c>
      <c r="J77" s="55">
        <f>SUM('LIM331:DC47'!J77)</f>
        <v>0</v>
      </c>
      <c r="K77" s="61">
        <f>SUM('LIM331:DC47'!K77)</f>
        <v>0</v>
      </c>
      <c r="L77" s="55">
        <f>SUM('LIM331:DC47'!L77)</f>
        <v>0</v>
      </c>
      <c r="M77" s="61">
        <f>SUM('LIM331:DC47'!M77)</f>
        <v>0</v>
      </c>
      <c r="N77" s="73">
        <f t="shared" si="4"/>
        <v>0</v>
      </c>
      <c r="O77" s="74">
        <f t="shared" si="5"/>
        <v>1</v>
      </c>
      <c r="P77" s="68">
        <f>SUM('LIM331:DC47'!P77)</f>
        <v>0</v>
      </c>
      <c r="Q77" s="53">
        <f t="shared" si="6"/>
        <v>-1</v>
      </c>
      <c r="R77" s="16" t="b">
        <v>1</v>
      </c>
      <c r="S77" s="128"/>
      <c r="T77" s="128"/>
    </row>
    <row r="78" spans="1:20" x14ac:dyDescent="0.25">
      <c r="A78" s="27"/>
      <c r="B78" s="141" t="s">
        <v>56</v>
      </c>
      <c r="C78" s="142"/>
      <c r="D78" s="59">
        <f>SUM('LIM331:DC47'!D78)</f>
        <v>3</v>
      </c>
      <c r="E78" s="60">
        <f>SUM('LIM331:DC47'!E78)</f>
        <v>1</v>
      </c>
      <c r="F78" s="55">
        <f>SUM('LIM331:DC47'!F78)</f>
        <v>0</v>
      </c>
      <c r="G78" s="61">
        <f>SUM('LIM331:DC47'!G78)</f>
        <v>1</v>
      </c>
      <c r="H78" s="55">
        <f>SUM('LIM331:DC47'!H78)</f>
        <v>0</v>
      </c>
      <c r="I78" s="61">
        <f>SUM('LIM331:DC47'!I78)</f>
        <v>0</v>
      </c>
      <c r="J78" s="55">
        <f>SUM('LIM331:DC47'!J78)</f>
        <v>0</v>
      </c>
      <c r="K78" s="61">
        <f>SUM('LIM331:DC47'!K78)</f>
        <v>0</v>
      </c>
      <c r="L78" s="55">
        <f>SUM('LIM331:DC47'!L78)</f>
        <v>2</v>
      </c>
      <c r="M78" s="61">
        <f>SUM('LIM331:DC47'!M78)</f>
        <v>2</v>
      </c>
      <c r="N78" s="73">
        <f t="shared" si="4"/>
        <v>2</v>
      </c>
      <c r="O78" s="74">
        <f t="shared" si="5"/>
        <v>3</v>
      </c>
      <c r="P78" s="68">
        <f>SUM('LIM331:DC47'!P78)</f>
        <v>0</v>
      </c>
      <c r="Q78" s="53">
        <f t="shared" si="6"/>
        <v>-3</v>
      </c>
      <c r="R78" s="16" t="b">
        <v>1</v>
      </c>
      <c r="S78" s="128"/>
      <c r="T78" s="128"/>
    </row>
    <row r="79" spans="1:20" x14ac:dyDescent="0.25">
      <c r="A79" s="17"/>
      <c r="B79" s="141" t="s">
        <v>57</v>
      </c>
      <c r="C79" s="142"/>
      <c r="D79" s="59">
        <f>SUM('LIM331:DC47'!D79)</f>
        <v>0</v>
      </c>
      <c r="E79" s="60">
        <f>SUM('LIM331:DC47'!E79)</f>
        <v>0</v>
      </c>
      <c r="F79" s="55">
        <f>SUM('LIM331:DC47'!F79)</f>
        <v>0</v>
      </c>
      <c r="G79" s="61">
        <f>SUM('LIM331:DC47'!G79)</f>
        <v>0</v>
      </c>
      <c r="H79" s="55">
        <f>SUM('LIM331:DC47'!H79)</f>
        <v>0</v>
      </c>
      <c r="I79" s="61">
        <f>SUM('LIM331:DC47'!I79)</f>
        <v>0</v>
      </c>
      <c r="J79" s="55">
        <f>SUM('LIM331:DC47'!J79)</f>
        <v>0</v>
      </c>
      <c r="K79" s="61">
        <f>SUM('LIM331:DC47'!K79)</f>
        <v>0</v>
      </c>
      <c r="L79" s="55">
        <f>SUM('LIM331:DC47'!L79)</f>
        <v>0</v>
      </c>
      <c r="M79" s="61">
        <f>SUM('LIM331:DC47'!M79)</f>
        <v>0</v>
      </c>
      <c r="N79" s="73">
        <f t="shared" si="4"/>
        <v>0</v>
      </c>
      <c r="O79" s="74">
        <f t="shared" si="5"/>
        <v>0</v>
      </c>
      <c r="P79" s="68">
        <f>SUM('LIM331:DC47'!P79)</f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41" t="s">
        <v>58</v>
      </c>
      <c r="C80" s="142"/>
      <c r="D80" s="59">
        <f>SUM('LIM331:DC47'!D80)</f>
        <v>30</v>
      </c>
      <c r="E80" s="60">
        <f>SUM('LIM331:DC47'!E80)</f>
        <v>14</v>
      </c>
      <c r="F80" s="55">
        <f>SUM('LIM331:DC47'!F80)</f>
        <v>0</v>
      </c>
      <c r="G80" s="61">
        <f>SUM('LIM331:DC47'!G80)</f>
        <v>2</v>
      </c>
      <c r="H80" s="55">
        <f>SUM('LIM331:DC47'!H80)</f>
        <v>6</v>
      </c>
      <c r="I80" s="61">
        <f>SUM('LIM331:DC47'!I80)</f>
        <v>6</v>
      </c>
      <c r="J80" s="55">
        <f>SUM('LIM331:DC47'!J80)</f>
        <v>0</v>
      </c>
      <c r="K80" s="61">
        <f>SUM('LIM331:DC47'!K80)</f>
        <v>0</v>
      </c>
      <c r="L80" s="55">
        <f>SUM('LIM331:DC47'!L80)</f>
        <v>0</v>
      </c>
      <c r="M80" s="61">
        <f>SUM('LIM331:DC47'!M80)</f>
        <v>0</v>
      </c>
      <c r="N80" s="73">
        <f t="shared" si="4"/>
        <v>6</v>
      </c>
      <c r="O80" s="74">
        <f t="shared" si="5"/>
        <v>8</v>
      </c>
      <c r="P80" s="68">
        <f>SUM('LIM331:DC47'!P80)</f>
        <v>0</v>
      </c>
      <c r="Q80" s="53">
        <f t="shared" si="6"/>
        <v>-8</v>
      </c>
      <c r="R80" s="16" t="b">
        <v>1</v>
      </c>
      <c r="S80" s="128"/>
      <c r="T80" s="128"/>
    </row>
    <row r="81" spans="1:20" x14ac:dyDescent="0.25">
      <c r="A81" s="27"/>
      <c r="B81" s="141" t="s">
        <v>59</v>
      </c>
      <c r="C81" s="142"/>
      <c r="D81" s="59">
        <f>SUM('LIM331:DC47'!D81)</f>
        <v>0</v>
      </c>
      <c r="E81" s="60">
        <f>SUM('LIM331:DC47'!E81)</f>
        <v>0</v>
      </c>
      <c r="F81" s="55">
        <f>SUM('LIM331:DC47'!F81)</f>
        <v>0</v>
      </c>
      <c r="G81" s="61">
        <f>SUM('LIM331:DC47'!G81)</f>
        <v>0</v>
      </c>
      <c r="H81" s="55">
        <f>SUM('LIM331:DC47'!H81)</f>
        <v>0</v>
      </c>
      <c r="I81" s="61">
        <f>SUM('LIM331:DC47'!I81)</f>
        <v>0</v>
      </c>
      <c r="J81" s="55">
        <f>SUM('LIM331:DC47'!J81)</f>
        <v>0</v>
      </c>
      <c r="K81" s="61">
        <f>SUM('LIM331:DC47'!K81)</f>
        <v>0</v>
      </c>
      <c r="L81" s="55">
        <f>SUM('LIM331:DC47'!L81)</f>
        <v>0</v>
      </c>
      <c r="M81" s="61">
        <f>SUM('LIM331:DC47'!M81)</f>
        <v>0</v>
      </c>
      <c r="N81" s="73">
        <f t="shared" si="4"/>
        <v>0</v>
      </c>
      <c r="O81" s="74">
        <f t="shared" si="5"/>
        <v>0</v>
      </c>
      <c r="P81" s="68">
        <f>SUM('LIM331:DC47'!P81)</f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41" t="s">
        <v>60</v>
      </c>
      <c r="C82" s="142"/>
      <c r="D82" s="59">
        <f>SUM('LIM331:DC47'!D82)</f>
        <v>1</v>
      </c>
      <c r="E82" s="60">
        <f>SUM('LIM331:DC47'!E82)</f>
        <v>3</v>
      </c>
      <c r="F82" s="55">
        <f>SUM('LIM331:DC47'!F82)</f>
        <v>0</v>
      </c>
      <c r="G82" s="61">
        <f>SUM('LIM331:DC47'!G82)</f>
        <v>1</v>
      </c>
      <c r="H82" s="55">
        <f>SUM('LIM331:DC47'!H82)</f>
        <v>0</v>
      </c>
      <c r="I82" s="61">
        <f>SUM('LIM331:DC47'!I82)</f>
        <v>0</v>
      </c>
      <c r="J82" s="55">
        <f>SUM('LIM331:DC47'!J82)</f>
        <v>0</v>
      </c>
      <c r="K82" s="61">
        <f>SUM('LIM331:DC47'!K82)</f>
        <v>0</v>
      </c>
      <c r="L82" s="55">
        <f>SUM('LIM331:DC47'!L82)</f>
        <v>1</v>
      </c>
      <c r="M82" s="61">
        <f>SUM('LIM331:DC47'!M82)</f>
        <v>0</v>
      </c>
      <c r="N82" s="73">
        <f t="shared" si="4"/>
        <v>1</v>
      </c>
      <c r="O82" s="74">
        <f t="shared" si="5"/>
        <v>1</v>
      </c>
      <c r="P82" s="68">
        <f>SUM('LIM331:DC47'!P82)</f>
        <v>0</v>
      </c>
      <c r="Q82" s="53">
        <f t="shared" si="6"/>
        <v>-1</v>
      </c>
      <c r="R82" s="16" t="b">
        <v>1</v>
      </c>
      <c r="S82" s="128"/>
      <c r="T82" s="128"/>
    </row>
    <row r="83" spans="1:20" x14ac:dyDescent="0.25">
      <c r="A83" s="27"/>
      <c r="B83" s="141" t="s">
        <v>61</v>
      </c>
      <c r="C83" s="142"/>
      <c r="D83" s="59">
        <f>SUM('LIM331:DC47'!D83)</f>
        <v>0</v>
      </c>
      <c r="E83" s="60">
        <f>SUM('LIM331:DC47'!E83)</f>
        <v>1</v>
      </c>
      <c r="F83" s="55">
        <f>SUM('LIM331:DC47'!F83)</f>
        <v>0</v>
      </c>
      <c r="G83" s="61">
        <f>SUM('LIM331:DC47'!G83)</f>
        <v>0</v>
      </c>
      <c r="H83" s="55">
        <f>SUM('LIM331:DC47'!H83)</f>
        <v>0</v>
      </c>
      <c r="I83" s="61">
        <f>SUM('LIM331:DC47'!I83)</f>
        <v>0</v>
      </c>
      <c r="J83" s="55">
        <f>SUM('LIM331:DC47'!J83)</f>
        <v>0</v>
      </c>
      <c r="K83" s="61">
        <f>SUM('LIM331:DC47'!K83)</f>
        <v>0</v>
      </c>
      <c r="L83" s="55">
        <f>SUM('LIM331:DC47'!L83)</f>
        <v>1</v>
      </c>
      <c r="M83" s="61">
        <f>SUM('LIM331:DC47'!M83)</f>
        <v>1</v>
      </c>
      <c r="N83" s="73">
        <f t="shared" si="4"/>
        <v>1</v>
      </c>
      <c r="O83" s="74">
        <f t="shared" si="5"/>
        <v>1</v>
      </c>
      <c r="P83" s="68">
        <f>SUM('LIM331:DC47'!P83)</f>
        <v>0</v>
      </c>
      <c r="Q83" s="53">
        <f t="shared" si="6"/>
        <v>-1</v>
      </c>
      <c r="R83" s="16" t="b">
        <v>1</v>
      </c>
      <c r="S83" s="128"/>
      <c r="T83" s="128"/>
    </row>
    <row r="84" spans="1:20" ht="12" customHeight="1" x14ac:dyDescent="0.25">
      <c r="A84" s="27"/>
      <c r="B84" s="143">
        <f>COUNTA(B72:C83)</f>
        <v>12</v>
      </c>
      <c r="C84" s="144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49" t="s">
        <v>62</v>
      </c>
      <c r="C86" s="150"/>
      <c r="D86" s="59">
        <f>SUM('LIM331:DC47'!D86)</f>
        <v>3939</v>
      </c>
      <c r="E86" s="60">
        <f>SUM('LIM331:DC47'!E86)</f>
        <v>3570</v>
      </c>
      <c r="F86" s="55">
        <f>SUM('LIM331:DC47'!F86)</f>
        <v>3629</v>
      </c>
      <c r="G86" s="61">
        <f>SUM('LIM331:DC47'!G86)</f>
        <v>637</v>
      </c>
      <c r="H86" s="55">
        <f>SUM('LIM331:DC47'!H86)</f>
        <v>4039</v>
      </c>
      <c r="I86" s="61">
        <f>SUM('LIM331:DC47'!I86)</f>
        <v>1139</v>
      </c>
      <c r="J86" s="55">
        <f>SUM('LIM331:DC47'!J86)</f>
        <v>3310</v>
      </c>
      <c r="K86" s="61">
        <f>SUM('LIM331:DC47'!K86)</f>
        <v>0</v>
      </c>
      <c r="L86" s="55">
        <f>SUM('LIM331:DC47'!L86)</f>
        <v>3500</v>
      </c>
      <c r="M86" s="61">
        <f>SUM('LIM331:DC47'!M86)</f>
        <v>0</v>
      </c>
      <c r="N86" s="73">
        <f>IF(ISERROR(L86+J86+H86+F86),"Invalid Input",L86+J86+H86+F86)</f>
        <v>14478</v>
      </c>
      <c r="O86" s="74">
        <f>IF(ISERROR(G86+I86+K86+M86),"Invalid Input",G86+I86+K86+M86)</f>
        <v>1776</v>
      </c>
      <c r="P86" s="68">
        <f>SUM('LIM331:DC47'!P86)</f>
        <v>0</v>
      </c>
      <c r="Q86" s="53">
        <f>IF(ISERROR(P86-O86),"Invalid Input",(P86-O86))</f>
        <v>-1776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SheetNames!A2</f>
        <v>Summary</v>
      </c>
    </row>
  </sheetData>
  <mergeCells count="48">
    <mergeCell ref="B49:C49"/>
    <mergeCell ref="A22:C22"/>
    <mergeCell ref="B24:C24"/>
    <mergeCell ref="B25:C25"/>
    <mergeCell ref="B26:C26"/>
    <mergeCell ref="B27:C27"/>
    <mergeCell ref="B40:C40"/>
    <mergeCell ref="B36:C36"/>
    <mergeCell ref="B37:C37"/>
    <mergeCell ref="A38:C38"/>
    <mergeCell ref="B28:C28"/>
    <mergeCell ref="B29:C29"/>
    <mergeCell ref="B30:C30"/>
    <mergeCell ref="B32:C32"/>
    <mergeCell ref="B33:C33"/>
    <mergeCell ref="B34:C34"/>
    <mergeCell ref="B41:C41"/>
    <mergeCell ref="B78:C78"/>
    <mergeCell ref="B81:C81"/>
    <mergeCell ref="B80:C80"/>
    <mergeCell ref="B57:C57"/>
    <mergeCell ref="B59:C59"/>
    <mergeCell ref="B61:C61"/>
    <mergeCell ref="B62:C62"/>
    <mergeCell ref="B64:C64"/>
    <mergeCell ref="B42:C42"/>
    <mergeCell ref="B43:C43"/>
    <mergeCell ref="A45:C45"/>
    <mergeCell ref="B47:C47"/>
    <mergeCell ref="B48:C48"/>
    <mergeCell ref="B53:C53"/>
    <mergeCell ref="B55:C55"/>
    <mergeCell ref="B50:C50"/>
    <mergeCell ref="B84:C84"/>
    <mergeCell ref="B72:C72"/>
    <mergeCell ref="B73:C73"/>
    <mergeCell ref="B74:C74"/>
    <mergeCell ref="B75:C75"/>
    <mergeCell ref="B76:C76"/>
    <mergeCell ref="B77:C77"/>
    <mergeCell ref="B82:C82"/>
    <mergeCell ref="B79:C79"/>
    <mergeCell ref="B86:C86"/>
    <mergeCell ref="A51:C51"/>
    <mergeCell ref="B54:C54"/>
    <mergeCell ref="B58:C58"/>
    <mergeCell ref="B63:C63"/>
    <mergeCell ref="B83:C83"/>
  </mergeCells>
  <pageMargins left="0.23622047244094491" right="0.23622047244094491" top="0.74803149606299213" bottom="0.74803149606299213" header="0.31496062992125984" footer="0.31496062992125984"/>
  <pageSetup paperSize="9" scale="3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-0.249977111117893"/>
    <pageSetUpPr fitToPage="1"/>
  </sheetPr>
  <dimension ref="A1:T88"/>
  <sheetViews>
    <sheetView showGridLines="0" zoomScale="89" zoomScaleNormal="89" workbookViewId="0">
      <selection sqref="A1:T88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DC47 - Sekhukhune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>
        <v>0</v>
      </c>
      <c r="E5" s="110" t="s">
        <v>39</v>
      </c>
    </row>
    <row r="6" spans="1:20" ht="16.5" x14ac:dyDescent="0.3">
      <c r="C6" s="112" t="s">
        <v>30</v>
      </c>
      <c r="D6" s="122">
        <v>17862</v>
      </c>
      <c r="E6" s="109" t="s">
        <v>35</v>
      </c>
    </row>
    <row r="7" spans="1:20" ht="30" x14ac:dyDescent="0.25">
      <c r="A7" s="67"/>
      <c r="B7" s="62"/>
      <c r="C7" s="113" t="s">
        <v>70</v>
      </c>
      <c r="D7" s="123">
        <v>0</v>
      </c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>
        <v>0</v>
      </c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>
        <v>0</v>
      </c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>
        <v>140957</v>
      </c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>
        <v>4467</v>
      </c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>
        <v>23333</v>
      </c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>
        <v>0</v>
      </c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>
        <v>23333</v>
      </c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>
        <v>0</v>
      </c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54" t="s">
        <v>19</v>
      </c>
      <c r="B22" s="155"/>
      <c r="C22" s="156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45" t="s">
        <v>79</v>
      </c>
      <c r="C24" s="146">
        <v>0</v>
      </c>
      <c r="D24" s="59">
        <v>0</v>
      </c>
      <c r="E24" s="60">
        <v>0</v>
      </c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45" t="s">
        <v>80</v>
      </c>
      <c r="C25" s="146">
        <v>0</v>
      </c>
      <c r="D25" s="59">
        <v>17862</v>
      </c>
      <c r="E25" s="60">
        <v>0</v>
      </c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45" t="s">
        <v>28</v>
      </c>
      <c r="C26" s="146">
        <v>0</v>
      </c>
      <c r="D26" s="59">
        <v>0</v>
      </c>
      <c r="E26" s="60">
        <v>0</v>
      </c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45" t="s">
        <v>29</v>
      </c>
      <c r="C27" s="146">
        <v>0</v>
      </c>
      <c r="D27" s="59">
        <v>0</v>
      </c>
      <c r="E27" s="60">
        <v>0</v>
      </c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47" t="s">
        <v>159</v>
      </c>
      <c r="C28" s="148"/>
      <c r="D28" s="59">
        <v>0</v>
      </c>
      <c r="E28" s="60">
        <v>0</v>
      </c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45" t="s">
        <v>37</v>
      </c>
      <c r="C29" s="146">
        <v>0</v>
      </c>
      <c r="D29" s="59">
        <v>140957</v>
      </c>
      <c r="E29" s="60">
        <v>0</v>
      </c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45" t="s">
        <v>38</v>
      </c>
      <c r="C30" s="146"/>
      <c r="D30" s="59">
        <v>4467</v>
      </c>
      <c r="E30" s="60">
        <v>0</v>
      </c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23333</v>
      </c>
      <c r="E31" s="60">
        <v>0</v>
      </c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45" t="s">
        <v>31</v>
      </c>
      <c r="C32" s="146">
        <v>0</v>
      </c>
      <c r="D32" s="59">
        <v>0</v>
      </c>
      <c r="E32" s="60">
        <v>0</v>
      </c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45" t="s">
        <v>81</v>
      </c>
      <c r="C33" s="146">
        <v>0</v>
      </c>
      <c r="D33" s="59">
        <v>23333</v>
      </c>
      <c r="E33" s="60">
        <v>0</v>
      </c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45" t="s">
        <v>83</v>
      </c>
      <c r="C34" s="146"/>
      <c r="D34" s="59">
        <v>0</v>
      </c>
      <c r="E34" s="60">
        <v>0</v>
      </c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>
        <v>0</v>
      </c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45" t="s">
        <v>84</v>
      </c>
      <c r="C36" s="146"/>
      <c r="D36" s="59">
        <v>0</v>
      </c>
      <c r="E36" s="60">
        <v>0</v>
      </c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57">
        <f>COUNTA(B24:B36)</f>
        <v>13</v>
      </c>
      <c r="C37" s="158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51" t="s">
        <v>40</v>
      </c>
      <c r="B38" s="152"/>
      <c r="C38" s="153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45" t="s">
        <v>46</v>
      </c>
      <c r="C40" s="146">
        <v>0</v>
      </c>
      <c r="D40" s="59">
        <v>0</v>
      </c>
      <c r="E40" s="60">
        <v>0</v>
      </c>
      <c r="F40" s="55">
        <v>0</v>
      </c>
      <c r="G40" s="61">
        <v>0</v>
      </c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45" t="s">
        <v>45</v>
      </c>
      <c r="C41" s="146">
        <v>0</v>
      </c>
      <c r="D41" s="59">
        <v>0</v>
      </c>
      <c r="E41" s="60">
        <v>0</v>
      </c>
      <c r="F41" s="55">
        <v>0</v>
      </c>
      <c r="G41" s="61">
        <v>0</v>
      </c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45" t="s">
        <v>85</v>
      </c>
      <c r="C42" s="146">
        <v>0</v>
      </c>
      <c r="D42" s="59">
        <v>0</v>
      </c>
      <c r="E42" s="60">
        <v>0</v>
      </c>
      <c r="F42" s="55">
        <v>0</v>
      </c>
      <c r="G42" s="61">
        <v>0</v>
      </c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45" t="s">
        <v>86</v>
      </c>
      <c r="C43" s="146">
        <v>0</v>
      </c>
      <c r="D43" s="59">
        <v>0</v>
      </c>
      <c r="E43" s="60">
        <v>0</v>
      </c>
      <c r="F43" s="55">
        <v>0</v>
      </c>
      <c r="G43" s="61">
        <v>0</v>
      </c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92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51" t="s">
        <v>26</v>
      </c>
      <c r="B45" s="152"/>
      <c r="C45" s="153"/>
      <c r="D45" s="124"/>
      <c r="E45" s="92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92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45" t="s">
        <v>42</v>
      </c>
      <c r="C47" s="146">
        <v>0</v>
      </c>
      <c r="D47" s="59">
        <v>0</v>
      </c>
      <c r="E47" s="60">
        <v>0</v>
      </c>
      <c r="F47" s="55">
        <v>0</v>
      </c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45" t="s">
        <v>43</v>
      </c>
      <c r="C48" s="146">
        <v>0</v>
      </c>
      <c r="D48" s="59">
        <v>0</v>
      </c>
      <c r="E48" s="60">
        <v>0</v>
      </c>
      <c r="F48" s="55">
        <v>0</v>
      </c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45" t="s">
        <v>44</v>
      </c>
      <c r="C49" s="146">
        <v>0</v>
      </c>
      <c r="D49" s="59">
        <v>0</v>
      </c>
      <c r="E49" s="60">
        <v>0</v>
      </c>
      <c r="F49" s="55">
        <v>0</v>
      </c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43">
        <f>COUNTA(B40:B49)</f>
        <v>7</v>
      </c>
      <c r="C50" s="144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51" t="s">
        <v>20</v>
      </c>
      <c r="B51" s="152"/>
      <c r="C51" s="153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45" t="s">
        <v>41</v>
      </c>
      <c r="C53" s="146">
        <v>0</v>
      </c>
      <c r="D53" s="59">
        <v>0</v>
      </c>
      <c r="E53" s="60">
        <v>0</v>
      </c>
      <c r="F53" s="55">
        <v>0</v>
      </c>
      <c r="G53" s="61">
        <v>0</v>
      </c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45" t="s">
        <v>47</v>
      </c>
      <c r="C54" s="146">
        <v>0</v>
      </c>
      <c r="D54" s="59">
        <v>0</v>
      </c>
      <c r="E54" s="60">
        <v>0</v>
      </c>
      <c r="F54" s="55">
        <v>0</v>
      </c>
      <c r="G54" s="61">
        <v>0</v>
      </c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43">
        <f>COUNTA(B53:B54)</f>
        <v>2</v>
      </c>
      <c r="C55" s="144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49" t="s">
        <v>48</v>
      </c>
      <c r="C57" s="150"/>
      <c r="D57" s="59">
        <v>0</v>
      </c>
      <c r="E57" s="60">
        <v>0</v>
      </c>
      <c r="F57" s="55">
        <v>0</v>
      </c>
      <c r="G57" s="61">
        <v>0</v>
      </c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49" t="s">
        <v>49</v>
      </c>
      <c r="C58" s="150"/>
      <c r="D58" s="59">
        <v>0</v>
      </c>
      <c r="E58" s="60">
        <v>0</v>
      </c>
      <c r="F58" s="55">
        <v>0</v>
      </c>
      <c r="G58" s="61">
        <v>0</v>
      </c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43">
        <f>COUNTA(B57:C58)</f>
        <v>2</v>
      </c>
      <c r="C59" s="144"/>
      <c r="D59" s="42"/>
      <c r="E59" s="9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9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41" t="s">
        <v>88</v>
      </c>
      <c r="C61" s="142"/>
      <c r="D61" s="59">
        <v>0</v>
      </c>
      <c r="E61" s="60">
        <v>0</v>
      </c>
      <c r="F61" s="55">
        <v>0</v>
      </c>
      <c r="G61" s="61">
        <v>0</v>
      </c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41" t="s">
        <v>87</v>
      </c>
      <c r="C62" s="142"/>
      <c r="D62" s="59">
        <v>0</v>
      </c>
      <c r="E62" s="60">
        <v>0</v>
      </c>
      <c r="F62" s="55">
        <v>0</v>
      </c>
      <c r="G62" s="61">
        <v>0</v>
      </c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41" t="s">
        <v>89</v>
      </c>
      <c r="C63" s="142"/>
      <c r="D63" s="59">
        <v>0</v>
      </c>
      <c r="E63" s="60">
        <v>0</v>
      </c>
      <c r="F63" s="55">
        <v>0</v>
      </c>
      <c r="G63" s="61">
        <v>0</v>
      </c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43">
        <f>COUNTA(B61:C62)</f>
        <v>2</v>
      </c>
      <c r="C64" s="144"/>
      <c r="D64" s="42"/>
      <c r="E64" s="9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>
        <v>0</v>
      </c>
      <c r="F66" s="55">
        <v>0</v>
      </c>
      <c r="G66" s="61">
        <v>0</v>
      </c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>
        <v>0</v>
      </c>
      <c r="F67" s="55">
        <v>0</v>
      </c>
      <c r="G67" s="61">
        <v>0</v>
      </c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>
        <v>0</v>
      </c>
      <c r="F68" s="55">
        <v>0</v>
      </c>
      <c r="G68" s="61">
        <v>0</v>
      </c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>
        <v>0</v>
      </c>
      <c r="F69" s="55">
        <v>0</v>
      </c>
      <c r="G69" s="61">
        <v>0</v>
      </c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9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41" t="s">
        <v>50</v>
      </c>
      <c r="C72" s="142"/>
      <c r="D72" s="59">
        <v>0</v>
      </c>
      <c r="E72" s="60">
        <v>0</v>
      </c>
      <c r="F72" s="55">
        <v>0</v>
      </c>
      <c r="G72" s="61">
        <v>0</v>
      </c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41" t="s">
        <v>51</v>
      </c>
      <c r="C73" s="142"/>
      <c r="D73" s="59">
        <v>0</v>
      </c>
      <c r="E73" s="60">
        <v>0</v>
      </c>
      <c r="F73" s="55">
        <v>0</v>
      </c>
      <c r="G73" s="61">
        <v>0</v>
      </c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41" t="s">
        <v>52</v>
      </c>
      <c r="C74" s="142"/>
      <c r="D74" s="59">
        <v>0</v>
      </c>
      <c r="E74" s="60">
        <v>0</v>
      </c>
      <c r="F74" s="55">
        <v>0</v>
      </c>
      <c r="G74" s="61">
        <v>0</v>
      </c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41" t="s">
        <v>53</v>
      </c>
      <c r="C75" s="142"/>
      <c r="D75" s="59">
        <v>0</v>
      </c>
      <c r="E75" s="60">
        <v>0</v>
      </c>
      <c r="F75" s="55">
        <v>0</v>
      </c>
      <c r="G75" s="61">
        <v>0</v>
      </c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45" t="s">
        <v>54</v>
      </c>
      <c r="C76" s="146"/>
      <c r="D76" s="59">
        <v>0</v>
      </c>
      <c r="E76" s="60">
        <v>0</v>
      </c>
      <c r="F76" s="55">
        <v>0</v>
      </c>
      <c r="G76" s="61">
        <v>0</v>
      </c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41" t="s">
        <v>55</v>
      </c>
      <c r="C77" s="142"/>
      <c r="D77" s="59">
        <v>0</v>
      </c>
      <c r="E77" s="60">
        <v>0</v>
      </c>
      <c r="F77" s="55">
        <v>0</v>
      </c>
      <c r="G77" s="61">
        <v>0</v>
      </c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41" t="s">
        <v>56</v>
      </c>
      <c r="C78" s="142"/>
      <c r="D78" s="59">
        <v>0</v>
      </c>
      <c r="E78" s="60">
        <v>0</v>
      </c>
      <c r="F78" s="55">
        <v>0</v>
      </c>
      <c r="G78" s="61">
        <v>0</v>
      </c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41" t="s">
        <v>57</v>
      </c>
      <c r="C79" s="142"/>
      <c r="D79" s="59">
        <v>0</v>
      </c>
      <c r="E79" s="60">
        <v>0</v>
      </c>
      <c r="F79" s="55">
        <v>0</v>
      </c>
      <c r="G79" s="61">
        <v>0</v>
      </c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41" t="s">
        <v>58</v>
      </c>
      <c r="C80" s="142"/>
      <c r="D80" s="59">
        <v>0</v>
      </c>
      <c r="E80" s="60">
        <v>0</v>
      </c>
      <c r="F80" s="55">
        <v>0</v>
      </c>
      <c r="G80" s="61">
        <v>0</v>
      </c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41" t="s">
        <v>59</v>
      </c>
      <c r="C81" s="142"/>
      <c r="D81" s="59">
        <v>0</v>
      </c>
      <c r="E81" s="60">
        <v>0</v>
      </c>
      <c r="F81" s="55">
        <v>0</v>
      </c>
      <c r="G81" s="61">
        <v>0</v>
      </c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41" t="s">
        <v>60</v>
      </c>
      <c r="C82" s="142"/>
      <c r="D82" s="59">
        <v>0</v>
      </c>
      <c r="E82" s="60">
        <v>0</v>
      </c>
      <c r="F82" s="55">
        <v>0</v>
      </c>
      <c r="G82" s="61">
        <v>0</v>
      </c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41" t="s">
        <v>61</v>
      </c>
      <c r="C83" s="142"/>
      <c r="D83" s="59">
        <v>0</v>
      </c>
      <c r="E83" s="60">
        <v>0</v>
      </c>
      <c r="F83" s="55">
        <v>0</v>
      </c>
      <c r="G83" s="61">
        <v>0</v>
      </c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43">
        <f>COUNTA(B72:C83)</f>
        <v>12</v>
      </c>
      <c r="C84" s="144"/>
      <c r="D84" s="42"/>
      <c r="E84" s="9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9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49" t="s">
        <v>62</v>
      </c>
      <c r="C86" s="150"/>
      <c r="D86" s="59">
        <v>0</v>
      </c>
      <c r="E86" s="60">
        <v>0</v>
      </c>
      <c r="F86" s="55">
        <v>0</v>
      </c>
      <c r="G86" s="61">
        <v>0</v>
      </c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SheetNames!A29</f>
        <v>DC47</v>
      </c>
    </row>
  </sheetData>
  <mergeCells count="48">
    <mergeCell ref="B49:C49"/>
    <mergeCell ref="A22:C22"/>
    <mergeCell ref="B24:C24"/>
    <mergeCell ref="B25:C25"/>
    <mergeCell ref="B26:C26"/>
    <mergeCell ref="B27:C27"/>
    <mergeCell ref="B40:C40"/>
    <mergeCell ref="B36:C36"/>
    <mergeCell ref="B37:C37"/>
    <mergeCell ref="A38:C38"/>
    <mergeCell ref="B28:C28"/>
    <mergeCell ref="B29:C29"/>
    <mergeCell ref="B30:C30"/>
    <mergeCell ref="B32:C32"/>
    <mergeCell ref="B33:C33"/>
    <mergeCell ref="B34:C34"/>
    <mergeCell ref="B41:C41"/>
    <mergeCell ref="B78:C78"/>
    <mergeCell ref="B81:C81"/>
    <mergeCell ref="B80:C80"/>
    <mergeCell ref="B57:C57"/>
    <mergeCell ref="B59:C59"/>
    <mergeCell ref="B61:C61"/>
    <mergeCell ref="B62:C62"/>
    <mergeCell ref="B64:C64"/>
    <mergeCell ref="B42:C42"/>
    <mergeCell ref="B43:C43"/>
    <mergeCell ref="A45:C45"/>
    <mergeCell ref="B47:C47"/>
    <mergeCell ref="B48:C48"/>
    <mergeCell ref="B53:C53"/>
    <mergeCell ref="B55:C55"/>
    <mergeCell ref="B50:C50"/>
    <mergeCell ref="B84:C84"/>
    <mergeCell ref="B72:C72"/>
    <mergeCell ref="B73:C73"/>
    <mergeCell ref="B74:C74"/>
    <mergeCell ref="B75:C75"/>
    <mergeCell ref="B76:C76"/>
    <mergeCell ref="B77:C77"/>
    <mergeCell ref="B82:C82"/>
    <mergeCell ref="B79:C79"/>
    <mergeCell ref="B86:C86"/>
    <mergeCell ref="A51:C51"/>
    <mergeCell ref="B54:C54"/>
    <mergeCell ref="B58:C58"/>
    <mergeCell ref="B63:C63"/>
    <mergeCell ref="B83:C83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 tint="-0.249977111117893"/>
    <pageSetUpPr fitToPage="1"/>
  </sheetPr>
  <dimension ref="A1:T88"/>
  <sheetViews>
    <sheetView showGridLines="0" zoomScale="70" zoomScaleNormal="70" workbookViewId="0">
      <selection sqref="A1:T88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LIM331 - Greater Giyani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54" t="s">
        <v>19</v>
      </c>
      <c r="B22" s="155"/>
      <c r="C22" s="156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45" t="s">
        <v>79</v>
      </c>
      <c r="C24" s="146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45" t="s">
        <v>80</v>
      </c>
      <c r="C25" s="146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45" t="s">
        <v>28</v>
      </c>
      <c r="C26" s="146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45" t="s">
        <v>29</v>
      </c>
      <c r="C27" s="146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47" t="s">
        <v>159</v>
      </c>
      <c r="C28" s="148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45" t="s">
        <v>37</v>
      </c>
      <c r="C29" s="146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45" t="s">
        <v>38</v>
      </c>
      <c r="C30" s="146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45" t="s">
        <v>31</v>
      </c>
      <c r="C32" s="146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45" t="s">
        <v>81</v>
      </c>
      <c r="C33" s="146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45" t="s">
        <v>83</v>
      </c>
      <c r="C34" s="146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45" t="s">
        <v>84</v>
      </c>
      <c r="C36" s="146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57">
        <f>COUNTA(B24:B36)</f>
        <v>13</v>
      </c>
      <c r="C37" s="158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51" t="s">
        <v>40</v>
      </c>
      <c r="B38" s="152"/>
      <c r="C38" s="153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45" t="s">
        <v>46</v>
      </c>
      <c r="C40" s="146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45" t="s">
        <v>45</v>
      </c>
      <c r="C41" s="146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45" t="s">
        <v>85</v>
      </c>
      <c r="C42" s="146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45" t="s">
        <v>86</v>
      </c>
      <c r="C43" s="146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51" t="s">
        <v>26</v>
      </c>
      <c r="B45" s="152"/>
      <c r="C45" s="153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45" t="s">
        <v>42</v>
      </c>
      <c r="C47" s="146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45" t="s">
        <v>43</v>
      </c>
      <c r="C48" s="146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45" t="s">
        <v>44</v>
      </c>
      <c r="C49" s="146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43">
        <f>COUNTA(B40:B49)</f>
        <v>7</v>
      </c>
      <c r="C50" s="144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51" t="s">
        <v>20</v>
      </c>
      <c r="B51" s="152"/>
      <c r="C51" s="153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45" t="s">
        <v>41</v>
      </c>
      <c r="C53" s="146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45" t="s">
        <v>47</v>
      </c>
      <c r="C54" s="146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43">
        <f>COUNTA(B53:B54)</f>
        <v>2</v>
      </c>
      <c r="C55" s="144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49" t="s">
        <v>48</v>
      </c>
      <c r="C57" s="150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49" t="s">
        <v>49</v>
      </c>
      <c r="C58" s="150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43">
        <f>COUNTA(B57:C58)</f>
        <v>2</v>
      </c>
      <c r="C59" s="144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41" t="s">
        <v>88</v>
      </c>
      <c r="C61" s="142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41" t="s">
        <v>87</v>
      </c>
      <c r="C62" s="142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41" t="s">
        <v>89</v>
      </c>
      <c r="C63" s="142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43">
        <f>COUNTA(B61:C62)</f>
        <v>2</v>
      </c>
      <c r="C64" s="144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41" t="s">
        <v>50</v>
      </c>
      <c r="C72" s="142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41" t="s">
        <v>51</v>
      </c>
      <c r="C73" s="142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41" t="s">
        <v>52</v>
      </c>
      <c r="C74" s="142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41" t="s">
        <v>53</v>
      </c>
      <c r="C75" s="142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45" t="s">
        <v>54</v>
      </c>
      <c r="C76" s="146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41" t="s">
        <v>55</v>
      </c>
      <c r="C77" s="142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41" t="s">
        <v>56</v>
      </c>
      <c r="C78" s="142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41" t="s">
        <v>57</v>
      </c>
      <c r="C79" s="142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41" t="s">
        <v>58</v>
      </c>
      <c r="C80" s="142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41" t="s">
        <v>59</v>
      </c>
      <c r="C81" s="142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41" t="s">
        <v>60</v>
      </c>
      <c r="C82" s="142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41" t="s">
        <v>61</v>
      </c>
      <c r="C83" s="142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43">
        <f>COUNTA(B72:C83)</f>
        <v>12</v>
      </c>
      <c r="C84" s="144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49" t="s">
        <v>62</v>
      </c>
      <c r="C86" s="150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SheetNames!A3</f>
        <v>LIM331</v>
      </c>
    </row>
  </sheetData>
  <mergeCells count="48">
    <mergeCell ref="B80:C80"/>
    <mergeCell ref="B49:C49"/>
    <mergeCell ref="B50:C50"/>
    <mergeCell ref="B62:C62"/>
    <mergeCell ref="B72:C72"/>
    <mergeCell ref="B73:C73"/>
    <mergeCell ref="B53:C53"/>
    <mergeCell ref="B57:C57"/>
    <mergeCell ref="B59:C59"/>
    <mergeCell ref="B55:C55"/>
    <mergeCell ref="A22:C22"/>
    <mergeCell ref="B25:C25"/>
    <mergeCell ref="B26:C26"/>
    <mergeCell ref="B27:C27"/>
    <mergeCell ref="B28:C28"/>
    <mergeCell ref="B24:C24"/>
    <mergeCell ref="B42:C42"/>
    <mergeCell ref="B61:C61"/>
    <mergeCell ref="B30:C30"/>
    <mergeCell ref="B34:C34"/>
    <mergeCell ref="B29:C29"/>
    <mergeCell ref="B40:C40"/>
    <mergeCell ref="B47:C47"/>
    <mergeCell ref="B48:C48"/>
    <mergeCell ref="B43:C43"/>
    <mergeCell ref="A45:C45"/>
    <mergeCell ref="B32:C32"/>
    <mergeCell ref="B33:C33"/>
    <mergeCell ref="B41:C41"/>
    <mergeCell ref="B36:C36"/>
    <mergeCell ref="B37:C37"/>
    <mergeCell ref="A38:C38"/>
    <mergeCell ref="B86:C86"/>
    <mergeCell ref="A51:C51"/>
    <mergeCell ref="B54:C54"/>
    <mergeCell ref="B58:C58"/>
    <mergeCell ref="B63:C63"/>
    <mergeCell ref="B64:C64"/>
    <mergeCell ref="B83:C83"/>
    <mergeCell ref="B74:C74"/>
    <mergeCell ref="B81:C81"/>
    <mergeCell ref="B82:C82"/>
    <mergeCell ref="B84:C84"/>
    <mergeCell ref="B75:C75"/>
    <mergeCell ref="B76:C76"/>
    <mergeCell ref="B77:C77"/>
    <mergeCell ref="B78:C78"/>
    <mergeCell ref="B79:C79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6" tint="-0.249977111117893"/>
    <pageSetUpPr fitToPage="1"/>
  </sheetPr>
  <dimension ref="A1:T88"/>
  <sheetViews>
    <sheetView showGridLines="0" zoomScale="89" zoomScaleNormal="89" workbookViewId="0">
      <selection sqref="A1:T88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LIM332 - Greater Letaba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54" t="s">
        <v>19</v>
      </c>
      <c r="B22" s="155"/>
      <c r="C22" s="156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45" t="s">
        <v>79</v>
      </c>
      <c r="C24" s="146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45" t="s">
        <v>80</v>
      </c>
      <c r="C25" s="146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45" t="s">
        <v>28</v>
      </c>
      <c r="C26" s="146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45" t="s">
        <v>29</v>
      </c>
      <c r="C27" s="146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47" t="s">
        <v>159</v>
      </c>
      <c r="C28" s="148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45" t="s">
        <v>37</v>
      </c>
      <c r="C29" s="146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45" t="s">
        <v>38</v>
      </c>
      <c r="C30" s="146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45" t="s">
        <v>31</v>
      </c>
      <c r="C32" s="146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45" t="s">
        <v>81</v>
      </c>
      <c r="C33" s="146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45" t="s">
        <v>83</v>
      </c>
      <c r="C34" s="146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45" t="s">
        <v>84</v>
      </c>
      <c r="C36" s="146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57">
        <f>COUNTA(B24:B36)</f>
        <v>13</v>
      </c>
      <c r="C37" s="158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51" t="s">
        <v>40</v>
      </c>
      <c r="B38" s="152"/>
      <c r="C38" s="153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45" t="s">
        <v>46</v>
      </c>
      <c r="C40" s="146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45" t="s">
        <v>45</v>
      </c>
      <c r="C41" s="146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45" t="s">
        <v>85</v>
      </c>
      <c r="C42" s="146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45" t="s">
        <v>86</v>
      </c>
      <c r="C43" s="146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51" t="s">
        <v>26</v>
      </c>
      <c r="B45" s="152"/>
      <c r="C45" s="153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45" t="s">
        <v>42</v>
      </c>
      <c r="C47" s="146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45" t="s">
        <v>43</v>
      </c>
      <c r="C48" s="146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45" t="s">
        <v>44</v>
      </c>
      <c r="C49" s="146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43">
        <f>COUNTA(B40:B49)</f>
        <v>7</v>
      </c>
      <c r="C50" s="144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51" t="s">
        <v>20</v>
      </c>
      <c r="B51" s="152"/>
      <c r="C51" s="153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45" t="s">
        <v>41</v>
      </c>
      <c r="C53" s="146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45" t="s">
        <v>47</v>
      </c>
      <c r="C54" s="146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43">
        <f>COUNTA(B53:B54)</f>
        <v>2</v>
      </c>
      <c r="C55" s="144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49" t="s">
        <v>48</v>
      </c>
      <c r="C57" s="150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49" t="s">
        <v>49</v>
      </c>
      <c r="C58" s="150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43">
        <f>COUNTA(B57:C58)</f>
        <v>2</v>
      </c>
      <c r="C59" s="144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41" t="s">
        <v>88</v>
      </c>
      <c r="C61" s="142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41" t="s">
        <v>87</v>
      </c>
      <c r="C62" s="142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41" t="s">
        <v>89</v>
      </c>
      <c r="C63" s="142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43">
        <f>COUNTA(B61:C62)</f>
        <v>2</v>
      </c>
      <c r="C64" s="144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41" t="s">
        <v>50</v>
      </c>
      <c r="C72" s="142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41" t="s">
        <v>51</v>
      </c>
      <c r="C73" s="142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41" t="s">
        <v>52</v>
      </c>
      <c r="C74" s="142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41" t="s">
        <v>53</v>
      </c>
      <c r="C75" s="142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45" t="s">
        <v>54</v>
      </c>
      <c r="C76" s="146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41" t="s">
        <v>55</v>
      </c>
      <c r="C77" s="142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41" t="s">
        <v>56</v>
      </c>
      <c r="C78" s="142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41" t="s">
        <v>57</v>
      </c>
      <c r="C79" s="142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41" t="s">
        <v>58</v>
      </c>
      <c r="C80" s="142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41" t="s">
        <v>59</v>
      </c>
      <c r="C81" s="142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41" t="s">
        <v>60</v>
      </c>
      <c r="C82" s="142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41" t="s">
        <v>61</v>
      </c>
      <c r="C83" s="142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43">
        <f>COUNTA(B72:C83)</f>
        <v>12</v>
      </c>
      <c r="C84" s="144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49" t="s">
        <v>62</v>
      </c>
      <c r="C86" s="150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SheetNames!A4</f>
        <v>LIM332</v>
      </c>
    </row>
  </sheetData>
  <mergeCells count="48">
    <mergeCell ref="B80:C80"/>
    <mergeCell ref="B49:C49"/>
    <mergeCell ref="B50:C50"/>
    <mergeCell ref="B62:C62"/>
    <mergeCell ref="B72:C72"/>
    <mergeCell ref="B73:C73"/>
    <mergeCell ref="B53:C53"/>
    <mergeCell ref="B57:C57"/>
    <mergeCell ref="B59:C59"/>
    <mergeCell ref="B55:C55"/>
    <mergeCell ref="A22:C22"/>
    <mergeCell ref="B25:C25"/>
    <mergeCell ref="B26:C26"/>
    <mergeCell ref="B27:C27"/>
    <mergeCell ref="B28:C28"/>
    <mergeCell ref="B24:C24"/>
    <mergeCell ref="B42:C42"/>
    <mergeCell ref="B61:C61"/>
    <mergeCell ref="B30:C30"/>
    <mergeCell ref="B34:C34"/>
    <mergeCell ref="B29:C29"/>
    <mergeCell ref="B40:C40"/>
    <mergeCell ref="B47:C47"/>
    <mergeCell ref="B48:C48"/>
    <mergeCell ref="B43:C43"/>
    <mergeCell ref="A45:C45"/>
    <mergeCell ref="B32:C32"/>
    <mergeCell ref="B33:C33"/>
    <mergeCell ref="B41:C41"/>
    <mergeCell ref="B36:C36"/>
    <mergeCell ref="B37:C37"/>
    <mergeCell ref="A38:C38"/>
    <mergeCell ref="B86:C86"/>
    <mergeCell ref="A51:C51"/>
    <mergeCell ref="B54:C54"/>
    <mergeCell ref="B58:C58"/>
    <mergeCell ref="B63:C63"/>
    <mergeCell ref="B64:C64"/>
    <mergeCell ref="B83:C83"/>
    <mergeCell ref="B74:C74"/>
    <mergeCell ref="B81:C81"/>
    <mergeCell ref="B82:C82"/>
    <mergeCell ref="B84:C84"/>
    <mergeCell ref="B75:C75"/>
    <mergeCell ref="B76:C76"/>
    <mergeCell ref="B77:C77"/>
    <mergeCell ref="B78:C78"/>
    <mergeCell ref="B79:C79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-0.249977111117893"/>
    <pageSetUpPr fitToPage="1"/>
  </sheetPr>
  <dimension ref="A1:T88"/>
  <sheetViews>
    <sheetView showGridLines="0" zoomScale="89" zoomScaleNormal="89" workbookViewId="0">
      <selection sqref="A1:T88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LIM333 - Greater Tzaneen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>
        <v>14039</v>
      </c>
      <c r="E5" s="110" t="s">
        <v>39</v>
      </c>
    </row>
    <row r="6" spans="1:20" ht="16.5" x14ac:dyDescent="0.3">
      <c r="C6" s="112" t="s">
        <v>30</v>
      </c>
      <c r="D6" s="122">
        <v>8278</v>
      </c>
      <c r="E6" s="109" t="s">
        <v>35</v>
      </c>
    </row>
    <row r="7" spans="1:20" ht="30" x14ac:dyDescent="0.25">
      <c r="A7" s="67"/>
      <c r="B7" s="62"/>
      <c r="C7" s="113" t="s">
        <v>70</v>
      </c>
      <c r="D7" s="123">
        <v>30.64</v>
      </c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 t="s">
        <v>170</v>
      </c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>
        <v>14310</v>
      </c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>
        <v>14302</v>
      </c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>
        <v>8.5370000000000008</v>
      </c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>
        <v>36000</v>
      </c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54" t="s">
        <v>19</v>
      </c>
      <c r="B22" s="155"/>
      <c r="C22" s="156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45" t="s">
        <v>79</v>
      </c>
      <c r="C24" s="146">
        <v>0</v>
      </c>
      <c r="D24" s="59">
        <v>0</v>
      </c>
      <c r="E24" s="60">
        <v>88</v>
      </c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88</v>
      </c>
      <c r="M24" s="61">
        <v>0</v>
      </c>
      <c r="N24" s="73">
        <v>88</v>
      </c>
      <c r="O24" s="74">
        <v>0</v>
      </c>
      <c r="P24" s="68">
        <v>0</v>
      </c>
      <c r="Q24" s="53">
        <v>0</v>
      </c>
      <c r="R24" s="16" t="b">
        <v>1</v>
      </c>
      <c r="S24" s="126" t="s">
        <v>161</v>
      </c>
      <c r="T24" s="126"/>
    </row>
    <row r="25" spans="1:20" ht="15" customHeight="1" x14ac:dyDescent="0.25">
      <c r="A25" s="23"/>
      <c r="B25" s="145" t="s">
        <v>80</v>
      </c>
      <c r="C25" s="146">
        <v>0</v>
      </c>
      <c r="D25" s="59">
        <v>0</v>
      </c>
      <c r="E25" s="60">
        <v>356</v>
      </c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356</v>
      </c>
      <c r="M25" s="61">
        <v>0</v>
      </c>
      <c r="N25" s="73">
        <v>356</v>
      </c>
      <c r="O25" s="74">
        <v>0</v>
      </c>
      <c r="P25" s="68">
        <v>0</v>
      </c>
      <c r="Q25" s="53">
        <v>0</v>
      </c>
      <c r="R25" s="16" t="b">
        <v>1</v>
      </c>
      <c r="S25" s="126"/>
      <c r="T25" s="126"/>
    </row>
    <row r="26" spans="1:20" ht="15" customHeight="1" x14ac:dyDescent="0.25">
      <c r="A26" s="23"/>
      <c r="B26" s="145" t="s">
        <v>28</v>
      </c>
      <c r="C26" s="146">
        <v>0</v>
      </c>
      <c r="D26" s="59">
        <v>0</v>
      </c>
      <c r="E26" s="60">
        <v>1424</v>
      </c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1424</v>
      </c>
      <c r="M26" s="61">
        <v>0</v>
      </c>
      <c r="N26" s="73">
        <v>1424</v>
      </c>
      <c r="O26" s="74">
        <v>0</v>
      </c>
      <c r="P26" s="68">
        <v>0</v>
      </c>
      <c r="Q26" s="53">
        <v>0</v>
      </c>
      <c r="R26" s="16" t="b">
        <v>1</v>
      </c>
      <c r="S26" s="126"/>
      <c r="T26" s="126"/>
    </row>
    <row r="27" spans="1:20" ht="15" customHeight="1" x14ac:dyDescent="0.25">
      <c r="A27" s="23"/>
      <c r="B27" s="145" t="s">
        <v>29</v>
      </c>
      <c r="C27" s="146">
        <v>0</v>
      </c>
      <c r="D27" s="59">
        <v>0</v>
      </c>
      <c r="E27" s="60">
        <v>0</v>
      </c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v>0</v>
      </c>
      <c r="O27" s="74">
        <v>0</v>
      </c>
      <c r="P27" s="68">
        <v>0</v>
      </c>
      <c r="Q27" s="53">
        <v>0</v>
      </c>
      <c r="R27" s="16" t="b">
        <v>1</v>
      </c>
      <c r="S27" s="126"/>
      <c r="T27" s="126"/>
    </row>
    <row r="28" spans="1:20" ht="15" customHeight="1" x14ac:dyDescent="0.25">
      <c r="A28" s="23"/>
      <c r="B28" s="147" t="s">
        <v>159</v>
      </c>
      <c r="C28" s="148"/>
      <c r="D28" s="59">
        <v>0</v>
      </c>
      <c r="E28" s="60">
        <v>0</v>
      </c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v>0</v>
      </c>
      <c r="O28" s="74">
        <v>0</v>
      </c>
      <c r="P28" s="68">
        <v>0</v>
      </c>
      <c r="Q28" s="53">
        <v>0</v>
      </c>
      <c r="R28" s="16" t="b">
        <v>1</v>
      </c>
      <c r="S28" s="126"/>
      <c r="T28" s="126"/>
    </row>
    <row r="29" spans="1:20" ht="15" customHeight="1" x14ac:dyDescent="0.25">
      <c r="A29" s="23"/>
      <c r="B29" s="145" t="s">
        <v>37</v>
      </c>
      <c r="C29" s="146">
        <v>0</v>
      </c>
      <c r="D29" s="59">
        <v>9</v>
      </c>
      <c r="E29" s="60">
        <v>8</v>
      </c>
      <c r="F29" s="55">
        <v>1</v>
      </c>
      <c r="G29" s="61">
        <v>0</v>
      </c>
      <c r="H29" s="55">
        <v>1</v>
      </c>
      <c r="I29" s="61">
        <v>0</v>
      </c>
      <c r="J29" s="55">
        <v>1</v>
      </c>
      <c r="K29" s="61">
        <v>0</v>
      </c>
      <c r="L29" s="55">
        <v>1</v>
      </c>
      <c r="M29" s="61">
        <v>0</v>
      </c>
      <c r="N29" s="73">
        <v>4</v>
      </c>
      <c r="O29" s="74">
        <v>0</v>
      </c>
      <c r="P29" s="68">
        <v>0</v>
      </c>
      <c r="Q29" s="53">
        <v>0</v>
      </c>
      <c r="R29" s="16" t="b">
        <v>1</v>
      </c>
      <c r="S29" s="126" t="s">
        <v>162</v>
      </c>
      <c r="T29" s="126"/>
    </row>
    <row r="30" spans="1:20" ht="15" customHeight="1" x14ac:dyDescent="0.25">
      <c r="A30" s="23"/>
      <c r="B30" s="145" t="s">
        <v>38</v>
      </c>
      <c r="C30" s="146"/>
      <c r="D30" s="59">
        <v>5656</v>
      </c>
      <c r="E30" s="60">
        <v>5656</v>
      </c>
      <c r="F30" s="55">
        <v>300</v>
      </c>
      <c r="G30" s="61">
        <v>0</v>
      </c>
      <c r="H30" s="55">
        <v>300</v>
      </c>
      <c r="I30" s="61">
        <v>0</v>
      </c>
      <c r="J30" s="55">
        <v>300</v>
      </c>
      <c r="K30" s="61">
        <v>0</v>
      </c>
      <c r="L30" s="55">
        <v>300</v>
      </c>
      <c r="M30" s="61">
        <v>0</v>
      </c>
      <c r="N30" s="73">
        <v>1200</v>
      </c>
      <c r="O30" s="74">
        <v>0</v>
      </c>
      <c r="P30" s="68">
        <v>0</v>
      </c>
      <c r="Q30" s="53"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1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1</v>
      </c>
      <c r="M31" s="61">
        <v>0</v>
      </c>
      <c r="N31" s="73">
        <v>1</v>
      </c>
      <c r="O31" s="74">
        <v>0</v>
      </c>
      <c r="P31" s="68">
        <v>0</v>
      </c>
      <c r="Q31" s="53">
        <v>0</v>
      </c>
      <c r="R31" s="16"/>
      <c r="S31" s="126"/>
      <c r="T31" s="126"/>
    </row>
    <row r="32" spans="1:20" ht="15" customHeight="1" x14ac:dyDescent="0.25">
      <c r="A32" s="23"/>
      <c r="B32" s="145" t="s">
        <v>31</v>
      </c>
      <c r="C32" s="146">
        <v>0</v>
      </c>
      <c r="D32" s="59">
        <v>0</v>
      </c>
      <c r="E32" s="60">
        <v>0</v>
      </c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v>0</v>
      </c>
      <c r="O32" s="74">
        <v>0</v>
      </c>
      <c r="P32" s="68">
        <v>0</v>
      </c>
      <c r="Q32" s="53">
        <v>0</v>
      </c>
      <c r="R32" s="16" t="b">
        <v>1</v>
      </c>
      <c r="S32" s="126"/>
      <c r="T32" s="126"/>
    </row>
    <row r="33" spans="1:20" x14ac:dyDescent="0.25">
      <c r="A33" s="23"/>
      <c r="B33" s="145" t="s">
        <v>81</v>
      </c>
      <c r="C33" s="146">
        <v>0</v>
      </c>
      <c r="D33" s="59">
        <v>9</v>
      </c>
      <c r="E33" s="60">
        <v>1</v>
      </c>
      <c r="F33" s="55">
        <v>1</v>
      </c>
      <c r="G33" s="61">
        <v>0</v>
      </c>
      <c r="H33" s="55">
        <v>1</v>
      </c>
      <c r="I33" s="61">
        <v>0</v>
      </c>
      <c r="J33" s="55">
        <v>1</v>
      </c>
      <c r="K33" s="61">
        <v>0</v>
      </c>
      <c r="L33" s="55">
        <v>1</v>
      </c>
      <c r="M33" s="61">
        <v>0</v>
      </c>
      <c r="N33" s="73">
        <v>4</v>
      </c>
      <c r="O33" s="74">
        <v>0</v>
      </c>
      <c r="P33" s="68">
        <v>0</v>
      </c>
      <c r="Q33" s="53">
        <v>0</v>
      </c>
      <c r="R33" s="16"/>
      <c r="S33" s="126"/>
      <c r="T33" s="126"/>
    </row>
    <row r="34" spans="1:20" x14ac:dyDescent="0.25">
      <c r="A34" s="23"/>
      <c r="B34" s="145" t="s">
        <v>83</v>
      </c>
      <c r="C34" s="146"/>
      <c r="D34" s="59">
        <v>1689</v>
      </c>
      <c r="E34" s="60">
        <v>1689</v>
      </c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v>0</v>
      </c>
      <c r="O34" s="74">
        <v>0</v>
      </c>
      <c r="P34" s="68">
        <v>0</v>
      </c>
      <c r="Q34" s="53"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v>0</v>
      </c>
      <c r="O35" s="74">
        <v>0</v>
      </c>
      <c r="P35" s="68">
        <v>0</v>
      </c>
      <c r="Q35" s="53">
        <v>0</v>
      </c>
      <c r="R35" s="16"/>
      <c r="S35" s="126"/>
      <c r="T35" s="126"/>
    </row>
    <row r="36" spans="1:20" x14ac:dyDescent="0.25">
      <c r="A36" s="23"/>
      <c r="B36" s="145" t="s">
        <v>84</v>
      </c>
      <c r="C36" s="146"/>
      <c r="D36" s="59">
        <v>567</v>
      </c>
      <c r="E36" s="60">
        <v>567</v>
      </c>
      <c r="F36" s="55">
        <v>567</v>
      </c>
      <c r="G36" s="61">
        <v>0</v>
      </c>
      <c r="H36" s="55">
        <v>567</v>
      </c>
      <c r="I36" s="61">
        <v>0</v>
      </c>
      <c r="J36" s="55">
        <v>567</v>
      </c>
      <c r="K36" s="61">
        <v>0</v>
      </c>
      <c r="L36" s="55">
        <v>567</v>
      </c>
      <c r="M36" s="61">
        <v>0</v>
      </c>
      <c r="N36" s="73">
        <v>2268</v>
      </c>
      <c r="O36" s="74">
        <v>0</v>
      </c>
      <c r="P36" s="68">
        <v>0</v>
      </c>
      <c r="Q36" s="53"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57">
        <f>COUNTA(B24:B36)</f>
        <v>13</v>
      </c>
      <c r="C37" s="158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51" t="s">
        <v>40</v>
      </c>
      <c r="B38" s="152"/>
      <c r="C38" s="153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ht="26.25" x14ac:dyDescent="0.25">
      <c r="A40" s="27"/>
      <c r="B40" s="145" t="s">
        <v>46</v>
      </c>
      <c r="C40" s="146">
        <v>0</v>
      </c>
      <c r="D40" s="59"/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v>0</v>
      </c>
      <c r="O40" s="74">
        <v>0</v>
      </c>
      <c r="P40" s="68">
        <v>0</v>
      </c>
      <c r="Q40" s="53">
        <v>0</v>
      </c>
      <c r="R40" s="16" t="b">
        <v>1</v>
      </c>
      <c r="S40" s="126" t="s">
        <v>163</v>
      </c>
      <c r="T40" s="126"/>
    </row>
    <row r="41" spans="1:20" x14ac:dyDescent="0.25">
      <c r="A41" s="27"/>
      <c r="B41" s="145" t="s">
        <v>45</v>
      </c>
      <c r="C41" s="146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v>0</v>
      </c>
      <c r="O41" s="74">
        <v>0</v>
      </c>
      <c r="P41" s="68">
        <v>0</v>
      </c>
      <c r="Q41" s="53">
        <v>0</v>
      </c>
      <c r="R41" s="16" t="b">
        <v>1</v>
      </c>
      <c r="S41" s="126" t="s">
        <v>164</v>
      </c>
      <c r="T41" s="126"/>
    </row>
    <row r="42" spans="1:20" ht="15" customHeight="1" x14ac:dyDescent="0.25">
      <c r="A42" s="27"/>
      <c r="B42" s="145" t="s">
        <v>85</v>
      </c>
      <c r="C42" s="146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v>0</v>
      </c>
      <c r="O42" s="74">
        <v>0</v>
      </c>
      <c r="P42" s="68">
        <v>0</v>
      </c>
      <c r="Q42" s="53">
        <v>0</v>
      </c>
      <c r="R42" s="16" t="b">
        <v>1</v>
      </c>
      <c r="S42" s="126"/>
      <c r="T42" s="126"/>
    </row>
    <row r="43" spans="1:20" ht="15" customHeight="1" x14ac:dyDescent="0.25">
      <c r="A43" s="27"/>
      <c r="B43" s="145" t="s">
        <v>86</v>
      </c>
      <c r="C43" s="146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v>0</v>
      </c>
      <c r="O43" s="74">
        <v>0</v>
      </c>
      <c r="P43" s="68">
        <v>0</v>
      </c>
      <c r="Q43" s="53">
        <v>0</v>
      </c>
      <c r="R43" s="121" t="b">
        <v>1</v>
      </c>
      <c r="S43" s="126" t="s">
        <v>163</v>
      </c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51" t="s">
        <v>26</v>
      </c>
      <c r="B45" s="152"/>
      <c r="C45" s="153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45" t="s">
        <v>42</v>
      </c>
      <c r="C47" s="146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v>0</v>
      </c>
      <c r="O47" s="74">
        <v>0</v>
      </c>
      <c r="P47" s="68">
        <v>0</v>
      </c>
      <c r="Q47" s="53">
        <v>0</v>
      </c>
      <c r="R47" s="16" t="b">
        <v>1</v>
      </c>
      <c r="S47" s="126"/>
      <c r="T47" s="126"/>
    </row>
    <row r="48" spans="1:20" x14ac:dyDescent="0.25">
      <c r="A48" s="27"/>
      <c r="B48" s="145" t="s">
        <v>43</v>
      </c>
      <c r="C48" s="146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v>0</v>
      </c>
      <c r="O48" s="74">
        <v>0</v>
      </c>
      <c r="P48" s="68">
        <v>0</v>
      </c>
      <c r="Q48" s="53">
        <v>0</v>
      </c>
      <c r="R48" s="16" t="b">
        <v>1</v>
      </c>
      <c r="S48" s="126"/>
      <c r="T48" s="126"/>
    </row>
    <row r="49" spans="1:20" x14ac:dyDescent="0.25">
      <c r="A49" s="17"/>
      <c r="B49" s="145" t="s">
        <v>44</v>
      </c>
      <c r="C49" s="146">
        <v>0</v>
      </c>
      <c r="D49" s="59">
        <v>1</v>
      </c>
      <c r="E49" s="60">
        <v>1</v>
      </c>
      <c r="F49" s="55"/>
      <c r="G49" s="61">
        <v>0</v>
      </c>
      <c r="H49" s="55">
        <v>1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v>1</v>
      </c>
      <c r="O49" s="74">
        <v>0</v>
      </c>
      <c r="P49" s="68">
        <v>0</v>
      </c>
      <c r="Q49" s="53"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43">
        <f>COUNTA(B40:B49)</f>
        <v>7</v>
      </c>
      <c r="C50" s="144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51" t="s">
        <v>20</v>
      </c>
      <c r="B51" s="152"/>
      <c r="C51" s="153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45" t="s">
        <v>41</v>
      </c>
      <c r="C53" s="146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v>0</v>
      </c>
      <c r="O53" s="74">
        <v>0</v>
      </c>
      <c r="P53" s="68">
        <v>0</v>
      </c>
      <c r="Q53" s="53">
        <v>0</v>
      </c>
      <c r="R53" s="16" t="b">
        <v>1</v>
      </c>
      <c r="S53" s="128" t="s">
        <v>165</v>
      </c>
      <c r="T53" s="128"/>
    </row>
    <row r="54" spans="1:20" ht="60" x14ac:dyDescent="0.25">
      <c r="A54" s="27"/>
      <c r="B54" s="145" t="s">
        <v>47</v>
      </c>
      <c r="C54" s="146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v>0</v>
      </c>
      <c r="O54" s="74">
        <v>0</v>
      </c>
      <c r="P54" s="68">
        <v>0</v>
      </c>
      <c r="Q54" s="53">
        <v>0</v>
      </c>
      <c r="R54" s="16" t="b">
        <v>1</v>
      </c>
      <c r="S54" s="128" t="s">
        <v>166</v>
      </c>
      <c r="T54" s="128"/>
    </row>
    <row r="55" spans="1:20" ht="8.1" customHeight="1" x14ac:dyDescent="0.25">
      <c r="A55" s="17"/>
      <c r="B55" s="143">
        <f>COUNTA(B53:B54)</f>
        <v>2</v>
      </c>
      <c r="C55" s="144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49" t="s">
        <v>48</v>
      </c>
      <c r="C57" s="150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v>0</v>
      </c>
      <c r="O57" s="74">
        <v>0</v>
      </c>
      <c r="P57" s="68">
        <v>0</v>
      </c>
      <c r="Q57" s="53">
        <v>0</v>
      </c>
      <c r="R57" s="16" t="b">
        <v>1</v>
      </c>
      <c r="S57" s="128" t="s">
        <v>167</v>
      </c>
      <c r="T57" s="128"/>
    </row>
    <row r="58" spans="1:20" ht="60" x14ac:dyDescent="0.25">
      <c r="A58" s="27"/>
      <c r="B58" s="149" t="s">
        <v>49</v>
      </c>
      <c r="C58" s="150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v>0</v>
      </c>
      <c r="O58" s="74">
        <v>0</v>
      </c>
      <c r="P58" s="68">
        <v>0</v>
      </c>
      <c r="Q58" s="53">
        <v>0</v>
      </c>
      <c r="R58" s="16" t="b">
        <v>1</v>
      </c>
      <c r="S58" s="128" t="s">
        <v>168</v>
      </c>
      <c r="T58" s="128"/>
    </row>
    <row r="59" spans="1:20" ht="12.75" customHeight="1" x14ac:dyDescent="0.25">
      <c r="A59" s="17"/>
      <c r="B59" s="143">
        <f>COUNTA(B57:C58)</f>
        <v>2</v>
      </c>
      <c r="C59" s="144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41" t="s">
        <v>88</v>
      </c>
      <c r="C61" s="142"/>
      <c r="D61" s="59">
        <v>0</v>
      </c>
      <c r="E61" s="60">
        <v>0</v>
      </c>
      <c r="F61" s="55">
        <v>0</v>
      </c>
      <c r="G61" s="61">
        <v>0</v>
      </c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v>0</v>
      </c>
      <c r="O61" s="74">
        <v>0</v>
      </c>
      <c r="P61" s="68">
        <v>0</v>
      </c>
      <c r="Q61" s="53">
        <v>0</v>
      </c>
      <c r="R61" s="16" t="b">
        <v>1</v>
      </c>
      <c r="S61" s="128"/>
      <c r="T61" s="128"/>
    </row>
    <row r="62" spans="1:20" x14ac:dyDescent="0.25">
      <c r="A62" s="27"/>
      <c r="B62" s="141" t="s">
        <v>87</v>
      </c>
      <c r="C62" s="142"/>
      <c r="D62" s="59">
        <v>2</v>
      </c>
      <c r="E62" s="60">
        <v>2</v>
      </c>
      <c r="F62" s="55">
        <v>2</v>
      </c>
      <c r="G62" s="61">
        <v>2</v>
      </c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v>2</v>
      </c>
      <c r="O62" s="74">
        <v>2</v>
      </c>
      <c r="P62" s="68">
        <v>0</v>
      </c>
      <c r="Q62" s="53">
        <v>-2</v>
      </c>
      <c r="R62" s="16" t="b">
        <v>1</v>
      </c>
      <c r="S62" s="128"/>
      <c r="T62" s="128"/>
    </row>
    <row r="63" spans="1:20" x14ac:dyDescent="0.25">
      <c r="A63" s="27"/>
      <c r="B63" s="141" t="s">
        <v>89</v>
      </c>
      <c r="C63" s="142"/>
      <c r="D63" s="59">
        <v>64150</v>
      </c>
      <c r="E63" s="60">
        <v>36000</v>
      </c>
      <c r="F63" s="55">
        <v>36000</v>
      </c>
      <c r="G63" s="61">
        <v>36000</v>
      </c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v>36000</v>
      </c>
      <c r="O63" s="74">
        <v>36000</v>
      </c>
      <c r="P63" s="68">
        <v>0</v>
      </c>
      <c r="Q63" s="53">
        <v>-36000</v>
      </c>
      <c r="R63" s="16"/>
      <c r="S63" s="128"/>
      <c r="T63" s="128"/>
    </row>
    <row r="64" spans="1:20" ht="15" customHeight="1" x14ac:dyDescent="0.25">
      <c r="A64" s="27"/>
      <c r="B64" s="143">
        <f>COUNTA(B61:C62)</f>
        <v>2</v>
      </c>
      <c r="C64" s="144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6922</v>
      </c>
      <c r="E66" s="60">
        <v>3716</v>
      </c>
      <c r="F66" s="55"/>
      <c r="G66" s="61">
        <v>0</v>
      </c>
      <c r="H66" s="55">
        <v>0</v>
      </c>
      <c r="I66" s="61">
        <v>0</v>
      </c>
      <c r="J66" s="55">
        <v>0</v>
      </c>
      <c r="K66" s="61">
        <v>0</v>
      </c>
      <c r="L66" s="55">
        <v>3716</v>
      </c>
      <c r="M66" s="61"/>
      <c r="N66" s="73">
        <v>3716</v>
      </c>
      <c r="O66" s="74">
        <v>0</v>
      </c>
      <c r="P66" s="68">
        <v>0</v>
      </c>
      <c r="Q66" s="53"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20</v>
      </c>
      <c r="E67" s="60">
        <v>16</v>
      </c>
      <c r="F67" s="55"/>
      <c r="G67" s="61"/>
      <c r="H67" s="55">
        <v>11</v>
      </c>
      <c r="I67" s="61">
        <v>0</v>
      </c>
      <c r="J67" s="55"/>
      <c r="K67" s="61">
        <v>0</v>
      </c>
      <c r="L67" s="55">
        <v>5</v>
      </c>
      <c r="M67" s="61">
        <v>0</v>
      </c>
      <c r="N67" s="73">
        <v>16</v>
      </c>
      <c r="O67" s="74">
        <v>0</v>
      </c>
      <c r="P67" s="68">
        <v>0</v>
      </c>
      <c r="Q67" s="53"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v>0</v>
      </c>
      <c r="O68" s="74">
        <v>0</v>
      </c>
      <c r="P68" s="68">
        <v>0</v>
      </c>
      <c r="Q68" s="53"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v>0</v>
      </c>
      <c r="O69" s="74">
        <v>0</v>
      </c>
      <c r="P69" s="68">
        <v>0</v>
      </c>
      <c r="Q69" s="53"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41" t="s">
        <v>50</v>
      </c>
      <c r="C72" s="142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v>0</v>
      </c>
      <c r="O72" s="74">
        <v>0</v>
      </c>
      <c r="P72" s="68">
        <v>0</v>
      </c>
      <c r="Q72" s="53">
        <v>0</v>
      </c>
      <c r="R72" s="16" t="b">
        <v>1</v>
      </c>
      <c r="S72" s="128"/>
      <c r="T72" s="128"/>
    </row>
    <row r="73" spans="1:20" x14ac:dyDescent="0.25">
      <c r="A73" s="27"/>
      <c r="B73" s="141" t="s">
        <v>51</v>
      </c>
      <c r="C73" s="142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v>0</v>
      </c>
      <c r="O73" s="74">
        <v>0</v>
      </c>
      <c r="P73" s="68">
        <v>0</v>
      </c>
      <c r="Q73" s="53">
        <v>0</v>
      </c>
      <c r="R73" s="16" t="b">
        <v>1</v>
      </c>
      <c r="S73" s="128"/>
      <c r="T73" s="128"/>
    </row>
    <row r="74" spans="1:20" x14ac:dyDescent="0.25">
      <c r="A74" s="27"/>
      <c r="B74" s="141" t="s">
        <v>52</v>
      </c>
      <c r="C74" s="142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v>0</v>
      </c>
      <c r="O74" s="74">
        <v>0</v>
      </c>
      <c r="P74" s="68">
        <v>0</v>
      </c>
      <c r="Q74" s="53">
        <v>0</v>
      </c>
      <c r="R74" s="16" t="b">
        <v>1</v>
      </c>
      <c r="S74" s="128"/>
      <c r="T74" s="128"/>
    </row>
    <row r="75" spans="1:20" x14ac:dyDescent="0.25">
      <c r="A75" s="27"/>
      <c r="B75" s="141" t="s">
        <v>53</v>
      </c>
      <c r="C75" s="142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v>0</v>
      </c>
      <c r="O75" s="74">
        <v>0</v>
      </c>
      <c r="P75" s="68">
        <v>0</v>
      </c>
      <c r="Q75" s="53"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45" t="s">
        <v>54</v>
      </c>
      <c r="C76" s="146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v>0</v>
      </c>
      <c r="O76" s="74">
        <v>0</v>
      </c>
      <c r="P76" s="68">
        <v>0</v>
      </c>
      <c r="Q76" s="53">
        <v>0</v>
      </c>
      <c r="R76" s="16" t="b">
        <v>1</v>
      </c>
      <c r="S76" s="128"/>
      <c r="T76" s="128"/>
    </row>
    <row r="77" spans="1:20" x14ac:dyDescent="0.25">
      <c r="A77" s="27"/>
      <c r="B77" s="141" t="s">
        <v>55</v>
      </c>
      <c r="C77" s="142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v>0</v>
      </c>
      <c r="O77" s="74">
        <v>0</v>
      </c>
      <c r="P77" s="68">
        <v>0</v>
      </c>
      <c r="Q77" s="53">
        <v>0</v>
      </c>
      <c r="R77" s="16" t="b">
        <v>1</v>
      </c>
      <c r="S77" s="128"/>
      <c r="T77" s="128"/>
    </row>
    <row r="78" spans="1:20" ht="30" x14ac:dyDescent="0.25">
      <c r="A78" s="27"/>
      <c r="B78" s="141" t="s">
        <v>56</v>
      </c>
      <c r="C78" s="142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v>0</v>
      </c>
      <c r="O78" s="74">
        <v>0</v>
      </c>
      <c r="P78" s="68">
        <v>0</v>
      </c>
      <c r="Q78" s="53">
        <v>0</v>
      </c>
      <c r="R78" s="16" t="b">
        <v>1</v>
      </c>
      <c r="S78" s="128" t="s">
        <v>169</v>
      </c>
      <c r="T78" s="128"/>
    </row>
    <row r="79" spans="1:20" x14ac:dyDescent="0.25">
      <c r="A79" s="17"/>
      <c r="B79" s="141" t="s">
        <v>57</v>
      </c>
      <c r="C79" s="142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v>0</v>
      </c>
      <c r="O79" s="74">
        <v>0</v>
      </c>
      <c r="P79" s="68">
        <v>0</v>
      </c>
      <c r="Q79" s="53">
        <v>0</v>
      </c>
      <c r="R79" s="16" t="b">
        <v>1</v>
      </c>
      <c r="S79" s="128"/>
      <c r="T79" s="128"/>
    </row>
    <row r="80" spans="1:20" x14ac:dyDescent="0.25">
      <c r="A80" s="27"/>
      <c r="B80" s="141" t="s">
        <v>58</v>
      </c>
      <c r="C80" s="142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v>0</v>
      </c>
      <c r="O80" s="74">
        <v>0</v>
      </c>
      <c r="P80" s="68">
        <v>0</v>
      </c>
      <c r="Q80" s="53">
        <v>0</v>
      </c>
      <c r="R80" s="16" t="b">
        <v>1</v>
      </c>
      <c r="S80" s="128"/>
      <c r="T80" s="128"/>
    </row>
    <row r="81" spans="1:20" x14ac:dyDescent="0.25">
      <c r="A81" s="27"/>
      <c r="B81" s="141" t="s">
        <v>59</v>
      </c>
      <c r="C81" s="142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v>0</v>
      </c>
      <c r="O81" s="74">
        <v>0</v>
      </c>
      <c r="P81" s="68">
        <v>0</v>
      </c>
      <c r="Q81" s="53">
        <v>0</v>
      </c>
      <c r="R81" s="16" t="b">
        <v>1</v>
      </c>
      <c r="S81" s="128"/>
      <c r="T81" s="128"/>
    </row>
    <row r="82" spans="1:20" x14ac:dyDescent="0.25">
      <c r="A82" s="27"/>
      <c r="B82" s="141" t="s">
        <v>60</v>
      </c>
      <c r="C82" s="142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v>0</v>
      </c>
      <c r="O82" s="74">
        <v>0</v>
      </c>
      <c r="P82" s="68">
        <v>0</v>
      </c>
      <c r="Q82" s="53">
        <v>0</v>
      </c>
      <c r="R82" s="16" t="b">
        <v>1</v>
      </c>
      <c r="S82" s="128"/>
      <c r="T82" s="128"/>
    </row>
    <row r="83" spans="1:20" x14ac:dyDescent="0.25">
      <c r="A83" s="27"/>
      <c r="B83" s="141" t="s">
        <v>61</v>
      </c>
      <c r="C83" s="142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v>0</v>
      </c>
      <c r="O83" s="74">
        <v>0</v>
      </c>
      <c r="P83" s="68">
        <v>0</v>
      </c>
      <c r="Q83" s="53">
        <v>0</v>
      </c>
      <c r="R83" s="16" t="b">
        <v>1</v>
      </c>
      <c r="S83" s="128"/>
      <c r="T83" s="128"/>
    </row>
    <row r="84" spans="1:20" ht="12" customHeight="1" x14ac:dyDescent="0.25">
      <c r="A84" s="27"/>
      <c r="B84" s="143">
        <f>COUNTA(B72:C83)</f>
        <v>12</v>
      </c>
      <c r="C84" s="144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49" t="s">
        <v>62</v>
      </c>
      <c r="C86" s="150"/>
      <c r="D86" s="59">
        <v>2300</v>
      </c>
      <c r="E86" s="60">
        <v>2500</v>
      </c>
      <c r="F86" s="55">
        <v>2700</v>
      </c>
      <c r="G86" s="61"/>
      <c r="H86" s="55">
        <v>2900</v>
      </c>
      <c r="I86" s="61">
        <v>0</v>
      </c>
      <c r="J86" s="55">
        <v>3310</v>
      </c>
      <c r="K86" s="61">
        <v>0</v>
      </c>
      <c r="L86" s="55">
        <v>3500</v>
      </c>
      <c r="M86" s="61">
        <v>0</v>
      </c>
      <c r="N86" s="73">
        <v>12410</v>
      </c>
      <c r="O86" s="74">
        <v>0</v>
      </c>
      <c r="P86" s="68">
        <v>0</v>
      </c>
      <c r="Q86" s="53"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SheetNames!A5</f>
        <v>LIM333</v>
      </c>
    </row>
  </sheetData>
  <mergeCells count="48">
    <mergeCell ref="B78:C78"/>
    <mergeCell ref="B64:C64"/>
    <mergeCell ref="B83:C83"/>
    <mergeCell ref="B62:C62"/>
    <mergeCell ref="B81:C81"/>
    <mergeCell ref="B72:C72"/>
    <mergeCell ref="B73:C73"/>
    <mergeCell ref="B74:C74"/>
    <mergeCell ref="B75:C75"/>
    <mergeCell ref="B76:C76"/>
    <mergeCell ref="B82:C82"/>
    <mergeCell ref="B47:C47"/>
    <mergeCell ref="B48:C48"/>
    <mergeCell ref="B43:C43"/>
    <mergeCell ref="A45:C45"/>
    <mergeCell ref="B32:C32"/>
    <mergeCell ref="B33:C33"/>
    <mergeCell ref="B36:C36"/>
    <mergeCell ref="A22:C22"/>
    <mergeCell ref="B24:C24"/>
    <mergeCell ref="B25:C25"/>
    <mergeCell ref="B26:C26"/>
    <mergeCell ref="B27:C27"/>
    <mergeCell ref="B28:C28"/>
    <mergeCell ref="B37:C37"/>
    <mergeCell ref="A38:C38"/>
    <mergeCell ref="B42:C42"/>
    <mergeCell ref="B34:C34"/>
    <mergeCell ref="B40:C40"/>
    <mergeCell ref="B29:C29"/>
    <mergeCell ref="B30:C30"/>
    <mergeCell ref="B41:C41"/>
    <mergeCell ref="B86:C86"/>
    <mergeCell ref="B49:C49"/>
    <mergeCell ref="B50:C50"/>
    <mergeCell ref="A51:C51"/>
    <mergeCell ref="B54:C54"/>
    <mergeCell ref="B58:C58"/>
    <mergeCell ref="B63:C63"/>
    <mergeCell ref="B61:C61"/>
    <mergeCell ref="B53:C53"/>
    <mergeCell ref="B55:C55"/>
    <mergeCell ref="B79:C79"/>
    <mergeCell ref="B80:C80"/>
    <mergeCell ref="B57:C57"/>
    <mergeCell ref="B59:C59"/>
    <mergeCell ref="B84:C84"/>
    <mergeCell ref="B77:C77"/>
  </mergeCells>
  <pageMargins left="0.23622047244094491" right="0.23622047244094491" top="0.74803149606299213" bottom="0.74803149606299213" header="0.31496062992125984" footer="0.31496062992125984"/>
  <pageSetup paperSize="9" scale="32" orientation="landscape" r:id="rId1"/>
  <rowBreaks count="2" manualBreakCount="2">
    <brk id="16" max="16383" man="1"/>
    <brk id="6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-0.249977111117893"/>
    <pageSetUpPr fitToPage="1"/>
  </sheetPr>
  <dimension ref="A1:T88"/>
  <sheetViews>
    <sheetView showGridLines="0" view="pageBreakPreview" zoomScale="70" zoomScaleNormal="89" zoomScaleSheetLayoutView="70" workbookViewId="0">
      <selection sqref="A1:T88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LIM334 - Ba-Phalaborwa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54" t="s">
        <v>19</v>
      </c>
      <c r="B22" s="155"/>
      <c r="C22" s="156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45" t="s">
        <v>79</v>
      </c>
      <c r="C24" s="146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45" t="s">
        <v>80</v>
      </c>
      <c r="C25" s="146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45" t="s">
        <v>28</v>
      </c>
      <c r="C26" s="146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45" t="s">
        <v>29</v>
      </c>
      <c r="C27" s="146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47" t="s">
        <v>159</v>
      </c>
      <c r="C28" s="148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45" t="s">
        <v>37</v>
      </c>
      <c r="C29" s="146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45" t="s">
        <v>38</v>
      </c>
      <c r="C30" s="146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45" t="s">
        <v>31</v>
      </c>
      <c r="C32" s="146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45" t="s">
        <v>81</v>
      </c>
      <c r="C33" s="146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45" t="s">
        <v>83</v>
      </c>
      <c r="C34" s="146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45" t="s">
        <v>84</v>
      </c>
      <c r="C36" s="146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57">
        <f>COUNTA(B24:B36)</f>
        <v>13</v>
      </c>
      <c r="C37" s="158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51" t="s">
        <v>40</v>
      </c>
      <c r="B38" s="152"/>
      <c r="C38" s="153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45" t="s">
        <v>46</v>
      </c>
      <c r="C40" s="146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45" t="s">
        <v>45</v>
      </c>
      <c r="C41" s="146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45" t="s">
        <v>85</v>
      </c>
      <c r="C42" s="146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45" t="s">
        <v>86</v>
      </c>
      <c r="C43" s="146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51" t="s">
        <v>26</v>
      </c>
      <c r="B45" s="152"/>
      <c r="C45" s="153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45" t="s">
        <v>42</v>
      </c>
      <c r="C47" s="146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45" t="s">
        <v>43</v>
      </c>
      <c r="C48" s="146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45" t="s">
        <v>44</v>
      </c>
      <c r="C49" s="146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43">
        <f>COUNTA(B40:B49)</f>
        <v>7</v>
      </c>
      <c r="C50" s="144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51" t="s">
        <v>20</v>
      </c>
      <c r="B51" s="152"/>
      <c r="C51" s="153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45" t="s">
        <v>41</v>
      </c>
      <c r="C53" s="146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45" t="s">
        <v>47</v>
      </c>
      <c r="C54" s="146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43">
        <f>COUNTA(B53:B54)</f>
        <v>2</v>
      </c>
      <c r="C55" s="144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49" t="s">
        <v>48</v>
      </c>
      <c r="C57" s="150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49" t="s">
        <v>49</v>
      </c>
      <c r="C58" s="150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43">
        <f>COUNTA(B57:C58)</f>
        <v>2</v>
      </c>
      <c r="C59" s="144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41" t="s">
        <v>88</v>
      </c>
      <c r="C61" s="142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41" t="s">
        <v>87</v>
      </c>
      <c r="C62" s="142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41" t="s">
        <v>89</v>
      </c>
      <c r="C63" s="142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43">
        <f>COUNTA(B61:C62)</f>
        <v>2</v>
      </c>
      <c r="C64" s="144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41" t="s">
        <v>50</v>
      </c>
      <c r="C72" s="142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41" t="s">
        <v>51</v>
      </c>
      <c r="C73" s="142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41" t="s">
        <v>52</v>
      </c>
      <c r="C74" s="142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41" t="s">
        <v>53</v>
      </c>
      <c r="C75" s="142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45" t="s">
        <v>54</v>
      </c>
      <c r="C76" s="146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41" t="s">
        <v>55</v>
      </c>
      <c r="C77" s="142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41" t="s">
        <v>56</v>
      </c>
      <c r="C78" s="142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41" t="s">
        <v>57</v>
      </c>
      <c r="C79" s="142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41" t="s">
        <v>58</v>
      </c>
      <c r="C80" s="142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41" t="s">
        <v>59</v>
      </c>
      <c r="C81" s="142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41" t="s">
        <v>60</v>
      </c>
      <c r="C82" s="142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41" t="s">
        <v>61</v>
      </c>
      <c r="C83" s="142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43">
        <f>COUNTA(B72:C83)</f>
        <v>12</v>
      </c>
      <c r="C84" s="144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49" t="s">
        <v>62</v>
      </c>
      <c r="C86" s="150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SheetNames!A6</f>
        <v>LIM334</v>
      </c>
    </row>
  </sheetData>
  <mergeCells count="48">
    <mergeCell ref="B78:C78"/>
    <mergeCell ref="B64:C64"/>
    <mergeCell ref="B83:C83"/>
    <mergeCell ref="B62:C62"/>
    <mergeCell ref="B81:C81"/>
    <mergeCell ref="B72:C72"/>
    <mergeCell ref="B73:C73"/>
    <mergeCell ref="B74:C74"/>
    <mergeCell ref="B75:C75"/>
    <mergeCell ref="B76:C76"/>
    <mergeCell ref="B82:C82"/>
    <mergeCell ref="B47:C47"/>
    <mergeCell ref="B48:C48"/>
    <mergeCell ref="B43:C43"/>
    <mergeCell ref="A45:C45"/>
    <mergeCell ref="B32:C32"/>
    <mergeCell ref="B33:C33"/>
    <mergeCell ref="B36:C36"/>
    <mergeCell ref="A22:C22"/>
    <mergeCell ref="B24:C24"/>
    <mergeCell ref="B25:C25"/>
    <mergeCell ref="B26:C26"/>
    <mergeCell ref="B27:C27"/>
    <mergeCell ref="B28:C28"/>
    <mergeCell ref="B37:C37"/>
    <mergeCell ref="A38:C38"/>
    <mergeCell ref="B42:C42"/>
    <mergeCell ref="B34:C34"/>
    <mergeCell ref="B40:C40"/>
    <mergeCell ref="B29:C29"/>
    <mergeCell ref="B30:C30"/>
    <mergeCell ref="B41:C41"/>
    <mergeCell ref="B86:C86"/>
    <mergeCell ref="B49:C49"/>
    <mergeCell ref="B50:C50"/>
    <mergeCell ref="A51:C51"/>
    <mergeCell ref="B54:C54"/>
    <mergeCell ref="B58:C58"/>
    <mergeCell ref="B63:C63"/>
    <mergeCell ref="B61:C61"/>
    <mergeCell ref="B53:C53"/>
    <mergeCell ref="B55:C55"/>
    <mergeCell ref="B79:C79"/>
    <mergeCell ref="B80:C80"/>
    <mergeCell ref="B57:C57"/>
    <mergeCell ref="B59:C59"/>
    <mergeCell ref="B84:C84"/>
    <mergeCell ref="B77:C77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6" tint="-0.249977111117893"/>
    <pageSetUpPr fitToPage="1"/>
  </sheetPr>
  <dimension ref="A1:T88"/>
  <sheetViews>
    <sheetView showGridLines="0" zoomScale="80" zoomScaleNormal="80" workbookViewId="0">
      <selection sqref="A1:T88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LIM335 - Maruleng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>
        <v>0</v>
      </c>
      <c r="E5" s="110" t="s">
        <v>39</v>
      </c>
    </row>
    <row r="6" spans="1:20" ht="16.5" x14ac:dyDescent="0.3">
      <c r="C6" s="112" t="s">
        <v>30</v>
      </c>
      <c r="D6" s="122">
        <v>30</v>
      </c>
      <c r="E6" s="109" t="s">
        <v>35</v>
      </c>
    </row>
    <row r="7" spans="1:20" ht="30" x14ac:dyDescent="0.25">
      <c r="A7" s="67"/>
      <c r="B7" s="62"/>
      <c r="C7" s="113" t="s">
        <v>70</v>
      </c>
      <c r="D7" s="123">
        <v>0</v>
      </c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>
        <v>22167</v>
      </c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>
        <v>0</v>
      </c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>
        <v>16662</v>
      </c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>
        <v>0</v>
      </c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>
        <v>2065</v>
      </c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>
        <v>0</v>
      </c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>
        <v>1666</v>
      </c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>
        <v>0</v>
      </c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54" t="s">
        <v>19</v>
      </c>
      <c r="B22" s="155"/>
      <c r="C22" s="156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45" t="s">
        <v>79</v>
      </c>
      <c r="C24" s="146">
        <v>0</v>
      </c>
      <c r="D24" s="59">
        <v>0</v>
      </c>
      <c r="E24" s="60">
        <v>0</v>
      </c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v>0</v>
      </c>
      <c r="O24" s="74">
        <v>0</v>
      </c>
      <c r="P24" s="68">
        <v>0</v>
      </c>
      <c r="Q24" s="53">
        <v>0</v>
      </c>
      <c r="R24" s="16" t="b">
        <v>1</v>
      </c>
      <c r="S24" s="126"/>
      <c r="T24" s="126"/>
    </row>
    <row r="25" spans="1:20" ht="15" customHeight="1" x14ac:dyDescent="0.25">
      <c r="A25" s="23"/>
      <c r="B25" s="145" t="s">
        <v>80</v>
      </c>
      <c r="C25" s="146">
        <v>0</v>
      </c>
      <c r="D25" s="59">
        <v>0</v>
      </c>
      <c r="E25" s="60">
        <v>0</v>
      </c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v>0</v>
      </c>
      <c r="O25" s="74">
        <v>0</v>
      </c>
      <c r="P25" s="68">
        <v>0</v>
      </c>
      <c r="Q25" s="53">
        <v>0</v>
      </c>
      <c r="R25" s="16" t="b">
        <v>1</v>
      </c>
      <c r="S25" s="126"/>
      <c r="T25" s="126"/>
    </row>
    <row r="26" spans="1:20" ht="15" customHeight="1" x14ac:dyDescent="0.25">
      <c r="A26" s="23"/>
      <c r="B26" s="145" t="s">
        <v>28</v>
      </c>
      <c r="C26" s="146">
        <v>0</v>
      </c>
      <c r="D26" s="59">
        <v>0</v>
      </c>
      <c r="E26" s="60">
        <v>0</v>
      </c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v>0</v>
      </c>
      <c r="O26" s="74">
        <v>0</v>
      </c>
      <c r="P26" s="68">
        <v>0</v>
      </c>
      <c r="Q26" s="53">
        <v>0</v>
      </c>
      <c r="R26" s="16" t="b">
        <v>1</v>
      </c>
      <c r="S26" s="126"/>
      <c r="T26" s="126"/>
    </row>
    <row r="27" spans="1:20" ht="15" customHeight="1" x14ac:dyDescent="0.25">
      <c r="A27" s="23"/>
      <c r="B27" s="145" t="s">
        <v>29</v>
      </c>
      <c r="C27" s="146">
        <v>0</v>
      </c>
      <c r="D27" s="59">
        <v>0</v>
      </c>
      <c r="E27" s="60">
        <v>0</v>
      </c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v>0</v>
      </c>
      <c r="O27" s="74">
        <v>0</v>
      </c>
      <c r="P27" s="68">
        <v>0</v>
      </c>
      <c r="Q27" s="53">
        <v>0</v>
      </c>
      <c r="R27" s="16" t="b">
        <v>1</v>
      </c>
      <c r="S27" s="126"/>
      <c r="T27" s="126"/>
    </row>
    <row r="28" spans="1:20" ht="15" customHeight="1" x14ac:dyDescent="0.25">
      <c r="A28" s="23"/>
      <c r="B28" s="147" t="s">
        <v>159</v>
      </c>
      <c r="C28" s="148"/>
      <c r="D28" s="59">
        <v>0</v>
      </c>
      <c r="E28" s="60">
        <v>0</v>
      </c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v>0</v>
      </c>
      <c r="O28" s="74">
        <v>0</v>
      </c>
      <c r="P28" s="68">
        <v>0</v>
      </c>
      <c r="Q28" s="53">
        <v>0</v>
      </c>
      <c r="R28" s="16" t="b">
        <v>1</v>
      </c>
      <c r="S28" s="126"/>
      <c r="T28" s="126"/>
    </row>
    <row r="29" spans="1:20" ht="15" customHeight="1" x14ac:dyDescent="0.25">
      <c r="A29" s="23"/>
      <c r="B29" s="145" t="s">
        <v>37</v>
      </c>
      <c r="C29" s="146">
        <v>0</v>
      </c>
      <c r="D29" s="59">
        <v>0</v>
      </c>
      <c r="E29" s="60">
        <v>0</v>
      </c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v>0</v>
      </c>
      <c r="O29" s="74">
        <v>0</v>
      </c>
      <c r="P29" s="68">
        <v>0</v>
      </c>
      <c r="Q29" s="53">
        <v>0</v>
      </c>
      <c r="R29" s="16" t="b">
        <v>1</v>
      </c>
      <c r="S29" s="126"/>
      <c r="T29" s="126"/>
    </row>
    <row r="30" spans="1:20" ht="15" customHeight="1" x14ac:dyDescent="0.25">
      <c r="A30" s="23"/>
      <c r="B30" s="145" t="s">
        <v>38</v>
      </c>
      <c r="C30" s="146"/>
      <c r="D30" s="59">
        <v>0</v>
      </c>
      <c r="E30" s="60">
        <v>0</v>
      </c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v>0</v>
      </c>
      <c r="O30" s="74">
        <v>0</v>
      </c>
      <c r="P30" s="68">
        <v>0</v>
      </c>
      <c r="Q30" s="53"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>
        <v>0</v>
      </c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v>0</v>
      </c>
      <c r="O31" s="74">
        <v>0</v>
      </c>
      <c r="P31" s="68">
        <v>0</v>
      </c>
      <c r="Q31" s="53">
        <v>0</v>
      </c>
      <c r="R31" s="16"/>
      <c r="S31" s="126"/>
      <c r="T31" s="126"/>
    </row>
    <row r="32" spans="1:20" ht="15" customHeight="1" x14ac:dyDescent="0.25">
      <c r="A32" s="23"/>
      <c r="B32" s="145" t="s">
        <v>31</v>
      </c>
      <c r="C32" s="146">
        <v>0</v>
      </c>
      <c r="D32" s="59">
        <v>0</v>
      </c>
      <c r="E32" s="60">
        <v>0</v>
      </c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v>0</v>
      </c>
      <c r="O32" s="74">
        <v>0</v>
      </c>
      <c r="P32" s="68">
        <v>0</v>
      </c>
      <c r="Q32" s="53">
        <v>0</v>
      </c>
      <c r="R32" s="16" t="b">
        <v>1</v>
      </c>
      <c r="S32" s="126"/>
      <c r="T32" s="126"/>
    </row>
    <row r="33" spans="1:20" x14ac:dyDescent="0.25">
      <c r="A33" s="23"/>
      <c r="B33" s="145" t="s">
        <v>81</v>
      </c>
      <c r="C33" s="146">
        <v>0</v>
      </c>
      <c r="D33" s="59">
        <v>0</v>
      </c>
      <c r="E33" s="60">
        <v>0</v>
      </c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v>0</v>
      </c>
      <c r="O33" s="74">
        <v>0</v>
      </c>
      <c r="P33" s="68">
        <v>0</v>
      </c>
      <c r="Q33" s="53">
        <v>0</v>
      </c>
      <c r="R33" s="16"/>
      <c r="S33" s="126"/>
      <c r="T33" s="126"/>
    </row>
    <row r="34" spans="1:20" x14ac:dyDescent="0.25">
      <c r="A34" s="23"/>
      <c r="B34" s="145" t="s">
        <v>83</v>
      </c>
      <c r="C34" s="146"/>
      <c r="D34" s="59">
        <v>0</v>
      </c>
      <c r="E34" s="60">
        <v>0</v>
      </c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v>0</v>
      </c>
      <c r="O34" s="74">
        <v>0</v>
      </c>
      <c r="P34" s="68">
        <v>0</v>
      </c>
      <c r="Q34" s="53"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>
        <v>0</v>
      </c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v>0</v>
      </c>
      <c r="O35" s="74">
        <v>0</v>
      </c>
      <c r="P35" s="68">
        <v>0</v>
      </c>
      <c r="Q35" s="53">
        <v>0</v>
      </c>
      <c r="R35" s="16"/>
      <c r="S35" s="126"/>
      <c r="T35" s="126"/>
    </row>
    <row r="36" spans="1:20" x14ac:dyDescent="0.25">
      <c r="A36" s="23"/>
      <c r="B36" s="145" t="s">
        <v>84</v>
      </c>
      <c r="C36" s="146"/>
      <c r="D36" s="59">
        <v>0</v>
      </c>
      <c r="E36" s="60">
        <v>0</v>
      </c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v>0</v>
      </c>
      <c r="O36" s="74">
        <v>0</v>
      </c>
      <c r="P36" s="68">
        <v>0</v>
      </c>
      <c r="Q36" s="53"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57">
        <f>COUNTA(B24:B36)</f>
        <v>13</v>
      </c>
      <c r="C37" s="158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51" t="s">
        <v>40</v>
      </c>
      <c r="B38" s="152"/>
      <c r="C38" s="153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45" t="s">
        <v>46</v>
      </c>
      <c r="C40" s="146">
        <v>0</v>
      </c>
      <c r="D40" s="59">
        <v>0</v>
      </c>
      <c r="E40" s="60">
        <v>12.75</v>
      </c>
      <c r="F40" s="55">
        <v>0</v>
      </c>
      <c r="G40" s="61">
        <v>0</v>
      </c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v>0</v>
      </c>
      <c r="O40" s="74">
        <v>0</v>
      </c>
      <c r="P40" s="68">
        <v>0</v>
      </c>
      <c r="Q40" s="53">
        <v>0</v>
      </c>
      <c r="R40" s="16" t="b">
        <v>1</v>
      </c>
      <c r="S40" s="126"/>
      <c r="T40" s="126"/>
    </row>
    <row r="41" spans="1:20" x14ac:dyDescent="0.25">
      <c r="A41" s="27"/>
      <c r="B41" s="145" t="s">
        <v>45</v>
      </c>
      <c r="C41" s="146">
        <v>0</v>
      </c>
      <c r="D41" s="59">
        <v>0</v>
      </c>
      <c r="E41" s="60">
        <v>0</v>
      </c>
      <c r="F41" s="55">
        <v>0</v>
      </c>
      <c r="G41" s="61">
        <v>0</v>
      </c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v>0</v>
      </c>
      <c r="O41" s="74">
        <v>0</v>
      </c>
      <c r="P41" s="68">
        <v>0</v>
      </c>
      <c r="Q41" s="53">
        <v>0</v>
      </c>
      <c r="R41" s="16" t="b">
        <v>1</v>
      </c>
      <c r="S41" s="126"/>
      <c r="T41" s="126"/>
    </row>
    <row r="42" spans="1:20" ht="15" customHeight="1" x14ac:dyDescent="0.25">
      <c r="A42" s="27"/>
      <c r="B42" s="145" t="s">
        <v>85</v>
      </c>
      <c r="C42" s="146">
        <v>0</v>
      </c>
      <c r="D42" s="59">
        <v>0</v>
      </c>
      <c r="E42" s="60">
        <v>0</v>
      </c>
      <c r="F42" s="55">
        <v>0</v>
      </c>
      <c r="G42" s="61">
        <v>0</v>
      </c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v>0</v>
      </c>
      <c r="O42" s="74">
        <v>0</v>
      </c>
      <c r="P42" s="68">
        <v>0</v>
      </c>
      <c r="Q42" s="53">
        <v>0</v>
      </c>
      <c r="R42" s="16" t="b">
        <v>1</v>
      </c>
      <c r="S42" s="126"/>
      <c r="T42" s="126"/>
    </row>
    <row r="43" spans="1:20" ht="15" customHeight="1" x14ac:dyDescent="0.25">
      <c r="A43" s="27"/>
      <c r="B43" s="145" t="s">
        <v>86</v>
      </c>
      <c r="C43" s="146">
        <v>0</v>
      </c>
      <c r="D43" s="59">
        <v>0</v>
      </c>
      <c r="E43" s="60">
        <v>0</v>
      </c>
      <c r="F43" s="55">
        <v>0</v>
      </c>
      <c r="G43" s="61">
        <v>0</v>
      </c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v>0</v>
      </c>
      <c r="O43" s="74">
        <v>0</v>
      </c>
      <c r="P43" s="68">
        <v>0</v>
      </c>
      <c r="Q43" s="53"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51" t="s">
        <v>26</v>
      </c>
      <c r="B45" s="152"/>
      <c r="C45" s="153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45" t="s">
        <v>42</v>
      </c>
      <c r="C47" s="146">
        <v>0</v>
      </c>
      <c r="D47" s="59">
        <v>0</v>
      </c>
      <c r="E47" s="60">
        <v>0</v>
      </c>
      <c r="F47" s="55">
        <v>0</v>
      </c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v>0</v>
      </c>
      <c r="O47" s="74">
        <v>0</v>
      </c>
      <c r="P47" s="68">
        <v>0</v>
      </c>
      <c r="Q47" s="53">
        <v>0</v>
      </c>
      <c r="R47" s="16" t="b">
        <v>1</v>
      </c>
      <c r="S47" s="126"/>
      <c r="T47" s="126"/>
    </row>
    <row r="48" spans="1:20" x14ac:dyDescent="0.25">
      <c r="A48" s="27"/>
      <c r="B48" s="145" t="s">
        <v>43</v>
      </c>
      <c r="C48" s="146">
        <v>0</v>
      </c>
      <c r="D48" s="59">
        <v>0</v>
      </c>
      <c r="E48" s="60">
        <v>0</v>
      </c>
      <c r="F48" s="55">
        <v>0</v>
      </c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v>0</v>
      </c>
      <c r="O48" s="74">
        <v>0</v>
      </c>
      <c r="P48" s="68">
        <v>0</v>
      </c>
      <c r="Q48" s="53">
        <v>0</v>
      </c>
      <c r="R48" s="16" t="b">
        <v>1</v>
      </c>
      <c r="S48" s="126"/>
      <c r="T48" s="126"/>
    </row>
    <row r="49" spans="1:20" x14ac:dyDescent="0.25">
      <c r="A49" s="17"/>
      <c r="B49" s="145" t="s">
        <v>44</v>
      </c>
      <c r="C49" s="146">
        <v>0</v>
      </c>
      <c r="D49" s="59">
        <v>0</v>
      </c>
      <c r="E49" s="60">
        <v>0</v>
      </c>
      <c r="F49" s="55">
        <v>0</v>
      </c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v>0</v>
      </c>
      <c r="O49" s="74">
        <v>0</v>
      </c>
      <c r="P49" s="68">
        <v>0</v>
      </c>
      <c r="Q49" s="53"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43">
        <f>COUNTA(B40:B49)</f>
        <v>7</v>
      </c>
      <c r="C50" s="144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51" t="s">
        <v>20</v>
      </c>
      <c r="B51" s="152"/>
      <c r="C51" s="153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45" t="s">
        <v>41</v>
      </c>
      <c r="C53" s="146">
        <v>0</v>
      </c>
      <c r="D53" s="59">
        <v>0</v>
      </c>
      <c r="E53" s="60">
        <v>0</v>
      </c>
      <c r="F53" s="55">
        <v>0</v>
      </c>
      <c r="G53" s="61">
        <v>0</v>
      </c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v>0</v>
      </c>
      <c r="O53" s="74">
        <v>0</v>
      </c>
      <c r="P53" s="68">
        <v>0</v>
      </c>
      <c r="Q53" s="53">
        <v>0</v>
      </c>
      <c r="R53" s="16" t="b">
        <v>1</v>
      </c>
      <c r="S53" s="128"/>
      <c r="T53" s="128"/>
    </row>
    <row r="54" spans="1:20" x14ac:dyDescent="0.25">
      <c r="A54" s="27"/>
      <c r="B54" s="145" t="s">
        <v>47</v>
      </c>
      <c r="C54" s="146">
        <v>0</v>
      </c>
      <c r="D54" s="59">
        <v>0</v>
      </c>
      <c r="E54" s="60">
        <v>0</v>
      </c>
      <c r="F54" s="55">
        <v>0</v>
      </c>
      <c r="G54" s="61">
        <v>0</v>
      </c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v>0</v>
      </c>
      <c r="O54" s="74">
        <v>0</v>
      </c>
      <c r="P54" s="68">
        <v>0</v>
      </c>
      <c r="Q54" s="53"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43">
        <f>COUNTA(B53:B54)</f>
        <v>2</v>
      </c>
      <c r="C55" s="144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49" t="s">
        <v>48</v>
      </c>
      <c r="C57" s="150"/>
      <c r="D57" s="59">
        <v>0</v>
      </c>
      <c r="E57" s="60">
        <v>0</v>
      </c>
      <c r="F57" s="55">
        <v>0</v>
      </c>
      <c r="G57" s="61">
        <v>0</v>
      </c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v>0</v>
      </c>
      <c r="O57" s="74">
        <v>0</v>
      </c>
      <c r="P57" s="68">
        <v>0</v>
      </c>
      <c r="Q57" s="53">
        <v>0</v>
      </c>
      <c r="R57" s="16" t="b">
        <v>1</v>
      </c>
      <c r="S57" s="128"/>
      <c r="T57" s="128"/>
    </row>
    <row r="58" spans="1:20" x14ac:dyDescent="0.25">
      <c r="A58" s="27"/>
      <c r="B58" s="149" t="s">
        <v>49</v>
      </c>
      <c r="C58" s="150"/>
      <c r="D58" s="59">
        <v>0</v>
      </c>
      <c r="E58" s="60">
        <v>0</v>
      </c>
      <c r="F58" s="55">
        <v>0</v>
      </c>
      <c r="G58" s="61">
        <v>0</v>
      </c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v>0</v>
      </c>
      <c r="O58" s="74">
        <v>0</v>
      </c>
      <c r="P58" s="68">
        <v>0</v>
      </c>
      <c r="Q58" s="53"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43">
        <f>COUNTA(B57:C58)</f>
        <v>2</v>
      </c>
      <c r="C59" s="144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41" t="s">
        <v>88</v>
      </c>
      <c r="C61" s="142"/>
      <c r="D61" s="59">
        <v>1666</v>
      </c>
      <c r="E61" s="60">
        <v>2461</v>
      </c>
      <c r="F61" s="55">
        <v>660</v>
      </c>
      <c r="G61" s="61">
        <v>8176</v>
      </c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v>0</v>
      </c>
      <c r="O61" s="74">
        <v>0</v>
      </c>
      <c r="P61" s="68">
        <v>0</v>
      </c>
      <c r="Q61" s="53">
        <v>0</v>
      </c>
      <c r="R61" s="16" t="b">
        <v>1</v>
      </c>
      <c r="S61" s="128"/>
      <c r="T61" s="128"/>
    </row>
    <row r="62" spans="1:20" x14ac:dyDescent="0.25">
      <c r="A62" s="27"/>
      <c r="B62" s="141" t="s">
        <v>87</v>
      </c>
      <c r="C62" s="142"/>
      <c r="D62" s="59">
        <v>2</v>
      </c>
      <c r="E62" s="60">
        <v>2</v>
      </c>
      <c r="F62" s="55">
        <v>1</v>
      </c>
      <c r="G62" s="61">
        <v>1</v>
      </c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v>0</v>
      </c>
      <c r="O62" s="74">
        <v>0</v>
      </c>
      <c r="P62" s="68">
        <v>0</v>
      </c>
      <c r="Q62" s="53">
        <v>0</v>
      </c>
      <c r="R62" s="16" t="b">
        <v>1</v>
      </c>
      <c r="S62" s="128"/>
      <c r="T62" s="128"/>
    </row>
    <row r="63" spans="1:20" x14ac:dyDescent="0.25">
      <c r="A63" s="27"/>
      <c r="B63" s="141" t="s">
        <v>89</v>
      </c>
      <c r="C63" s="142"/>
      <c r="D63" s="59">
        <v>0</v>
      </c>
      <c r="E63" s="60">
        <v>0</v>
      </c>
      <c r="F63" s="55">
        <v>0</v>
      </c>
      <c r="G63" s="61">
        <v>0</v>
      </c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v>0</v>
      </c>
      <c r="O63" s="74">
        <v>0</v>
      </c>
      <c r="P63" s="68">
        <v>0</v>
      </c>
      <c r="Q63" s="53">
        <v>0</v>
      </c>
      <c r="R63" s="16"/>
      <c r="S63" s="128"/>
      <c r="T63" s="128"/>
    </row>
    <row r="64" spans="1:20" ht="15" customHeight="1" x14ac:dyDescent="0.25">
      <c r="A64" s="27"/>
      <c r="B64" s="143">
        <f>COUNTA(B61:C62)</f>
        <v>2</v>
      </c>
      <c r="C64" s="144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>
        <v>0</v>
      </c>
      <c r="F66" s="55">
        <v>0</v>
      </c>
      <c r="G66" s="61">
        <v>0</v>
      </c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v>0</v>
      </c>
      <c r="O66" s="74">
        <v>0</v>
      </c>
      <c r="P66" s="68">
        <v>0</v>
      </c>
      <c r="Q66" s="53"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>
        <v>0</v>
      </c>
      <c r="F67" s="55">
        <v>0</v>
      </c>
      <c r="G67" s="61">
        <v>0</v>
      </c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v>0</v>
      </c>
      <c r="O67" s="74">
        <v>0</v>
      </c>
      <c r="P67" s="68">
        <v>0</v>
      </c>
      <c r="Q67" s="53"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1796</v>
      </c>
      <c r="E68" s="60">
        <v>1961</v>
      </c>
      <c r="F68" s="55">
        <v>490</v>
      </c>
      <c r="G68" s="61">
        <v>1934</v>
      </c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v>0</v>
      </c>
      <c r="O68" s="74">
        <v>0</v>
      </c>
      <c r="P68" s="68">
        <v>0</v>
      </c>
      <c r="Q68" s="53"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>
        <v>0</v>
      </c>
      <c r="F69" s="55">
        <v>0</v>
      </c>
      <c r="G69" s="61">
        <v>0</v>
      </c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v>0</v>
      </c>
      <c r="O69" s="74">
        <v>0</v>
      </c>
      <c r="P69" s="68">
        <v>0</v>
      </c>
      <c r="Q69" s="53"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41" t="s">
        <v>50</v>
      </c>
      <c r="C72" s="142"/>
      <c r="D72" s="59">
        <v>3</v>
      </c>
      <c r="E72" s="60">
        <v>3</v>
      </c>
      <c r="F72" s="55">
        <v>0</v>
      </c>
      <c r="G72" s="61">
        <v>0</v>
      </c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v>0</v>
      </c>
      <c r="O72" s="74">
        <v>0</v>
      </c>
      <c r="P72" s="68">
        <v>0</v>
      </c>
      <c r="Q72" s="53">
        <v>0</v>
      </c>
      <c r="R72" s="16" t="b">
        <v>1</v>
      </c>
      <c r="S72" s="128"/>
      <c r="T72" s="128"/>
    </row>
    <row r="73" spans="1:20" x14ac:dyDescent="0.25">
      <c r="A73" s="27"/>
      <c r="B73" s="141" t="s">
        <v>51</v>
      </c>
      <c r="C73" s="142"/>
      <c r="D73" s="59">
        <v>0</v>
      </c>
      <c r="E73" s="60">
        <v>0</v>
      </c>
      <c r="F73" s="55">
        <v>0</v>
      </c>
      <c r="G73" s="61">
        <v>0</v>
      </c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v>0</v>
      </c>
      <c r="O73" s="74">
        <v>0</v>
      </c>
      <c r="P73" s="68">
        <v>0</v>
      </c>
      <c r="Q73" s="53">
        <v>0</v>
      </c>
      <c r="R73" s="16" t="b">
        <v>1</v>
      </c>
      <c r="S73" s="128"/>
      <c r="T73" s="128"/>
    </row>
    <row r="74" spans="1:20" x14ac:dyDescent="0.25">
      <c r="A74" s="27"/>
      <c r="B74" s="141" t="s">
        <v>52</v>
      </c>
      <c r="C74" s="142"/>
      <c r="D74" s="59">
        <v>0</v>
      </c>
      <c r="E74" s="60">
        <v>0</v>
      </c>
      <c r="F74" s="55">
        <v>0</v>
      </c>
      <c r="G74" s="61">
        <v>0</v>
      </c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v>0</v>
      </c>
      <c r="O74" s="74">
        <v>0</v>
      </c>
      <c r="P74" s="68">
        <v>0</v>
      </c>
      <c r="Q74" s="53">
        <v>0</v>
      </c>
      <c r="R74" s="16" t="b">
        <v>1</v>
      </c>
      <c r="S74" s="128"/>
      <c r="T74" s="128"/>
    </row>
    <row r="75" spans="1:20" x14ac:dyDescent="0.25">
      <c r="A75" s="27"/>
      <c r="B75" s="141" t="s">
        <v>53</v>
      </c>
      <c r="C75" s="142"/>
      <c r="D75" s="59">
        <v>0</v>
      </c>
      <c r="E75" s="60">
        <v>0</v>
      </c>
      <c r="F75" s="55">
        <v>0</v>
      </c>
      <c r="G75" s="61">
        <v>0</v>
      </c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v>0</v>
      </c>
      <c r="O75" s="74">
        <v>0</v>
      </c>
      <c r="P75" s="68">
        <v>0</v>
      </c>
      <c r="Q75" s="53"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45" t="s">
        <v>54</v>
      </c>
      <c r="C76" s="146"/>
      <c r="D76" s="59">
        <v>0</v>
      </c>
      <c r="E76" s="60">
        <v>0</v>
      </c>
      <c r="F76" s="55">
        <v>0</v>
      </c>
      <c r="G76" s="61">
        <v>0</v>
      </c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v>0</v>
      </c>
      <c r="O76" s="74">
        <v>0</v>
      </c>
      <c r="P76" s="68">
        <v>0</v>
      </c>
      <c r="Q76" s="53">
        <v>0</v>
      </c>
      <c r="R76" s="16" t="b">
        <v>1</v>
      </c>
      <c r="S76" s="128"/>
      <c r="T76" s="128"/>
    </row>
    <row r="77" spans="1:20" x14ac:dyDescent="0.25">
      <c r="A77" s="27"/>
      <c r="B77" s="141" t="s">
        <v>55</v>
      </c>
      <c r="C77" s="142"/>
      <c r="D77" s="59">
        <v>0</v>
      </c>
      <c r="E77" s="60">
        <v>0</v>
      </c>
      <c r="F77" s="55">
        <v>0</v>
      </c>
      <c r="G77" s="61">
        <v>0</v>
      </c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v>0</v>
      </c>
      <c r="O77" s="74">
        <v>0</v>
      </c>
      <c r="P77" s="68">
        <v>0</v>
      </c>
      <c r="Q77" s="53">
        <v>0</v>
      </c>
      <c r="R77" s="16" t="b">
        <v>1</v>
      </c>
      <c r="S77" s="128"/>
      <c r="T77" s="128"/>
    </row>
    <row r="78" spans="1:20" x14ac:dyDescent="0.25">
      <c r="A78" s="27"/>
      <c r="B78" s="141" t="s">
        <v>56</v>
      </c>
      <c r="C78" s="142"/>
      <c r="D78" s="59">
        <v>0</v>
      </c>
      <c r="E78" s="60">
        <v>0</v>
      </c>
      <c r="F78" s="55">
        <v>0</v>
      </c>
      <c r="G78" s="61">
        <v>0</v>
      </c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v>0</v>
      </c>
      <c r="O78" s="74">
        <v>0</v>
      </c>
      <c r="P78" s="68">
        <v>0</v>
      </c>
      <c r="Q78" s="53">
        <v>0</v>
      </c>
      <c r="R78" s="16" t="b">
        <v>1</v>
      </c>
      <c r="S78" s="128"/>
      <c r="T78" s="128"/>
    </row>
    <row r="79" spans="1:20" x14ac:dyDescent="0.25">
      <c r="A79" s="17"/>
      <c r="B79" s="141" t="s">
        <v>57</v>
      </c>
      <c r="C79" s="142"/>
      <c r="D79" s="59">
        <v>0</v>
      </c>
      <c r="E79" s="60">
        <v>0</v>
      </c>
      <c r="F79" s="55">
        <v>0</v>
      </c>
      <c r="G79" s="61">
        <v>0</v>
      </c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v>0</v>
      </c>
      <c r="O79" s="74">
        <v>0</v>
      </c>
      <c r="P79" s="68">
        <v>0</v>
      </c>
      <c r="Q79" s="53">
        <v>0</v>
      </c>
      <c r="R79" s="16" t="b">
        <v>1</v>
      </c>
      <c r="S79" s="128"/>
      <c r="T79" s="128"/>
    </row>
    <row r="80" spans="1:20" x14ac:dyDescent="0.25">
      <c r="A80" s="27"/>
      <c r="B80" s="141" t="s">
        <v>58</v>
      </c>
      <c r="C80" s="142"/>
      <c r="D80" s="59">
        <v>6</v>
      </c>
      <c r="E80" s="60">
        <v>6</v>
      </c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v>0</v>
      </c>
      <c r="O80" s="74">
        <v>0</v>
      </c>
      <c r="P80" s="68">
        <v>0</v>
      </c>
      <c r="Q80" s="53">
        <v>0</v>
      </c>
      <c r="R80" s="16" t="b">
        <v>1</v>
      </c>
      <c r="S80" s="128"/>
      <c r="T80" s="128"/>
    </row>
    <row r="81" spans="1:20" x14ac:dyDescent="0.25">
      <c r="A81" s="27"/>
      <c r="B81" s="141" t="s">
        <v>59</v>
      </c>
      <c r="C81" s="142"/>
      <c r="D81" s="59">
        <v>0</v>
      </c>
      <c r="E81" s="60">
        <v>0</v>
      </c>
      <c r="F81" s="55">
        <v>0</v>
      </c>
      <c r="G81" s="61">
        <v>0</v>
      </c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v>0</v>
      </c>
      <c r="O81" s="74">
        <v>0</v>
      </c>
      <c r="P81" s="68">
        <v>0</v>
      </c>
      <c r="Q81" s="53">
        <v>0</v>
      </c>
      <c r="R81" s="16" t="b">
        <v>1</v>
      </c>
      <c r="S81" s="128"/>
      <c r="T81" s="128"/>
    </row>
    <row r="82" spans="1:20" x14ac:dyDescent="0.25">
      <c r="A82" s="27"/>
      <c r="B82" s="141" t="s">
        <v>60</v>
      </c>
      <c r="C82" s="142"/>
      <c r="D82" s="59">
        <v>1</v>
      </c>
      <c r="E82" s="60">
        <v>1</v>
      </c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v>0</v>
      </c>
      <c r="O82" s="74">
        <v>0</v>
      </c>
      <c r="P82" s="68">
        <v>0</v>
      </c>
      <c r="Q82" s="53">
        <v>0</v>
      </c>
      <c r="R82" s="16" t="b">
        <v>1</v>
      </c>
      <c r="S82" s="128"/>
      <c r="T82" s="128"/>
    </row>
    <row r="83" spans="1:20" x14ac:dyDescent="0.25">
      <c r="A83" s="27"/>
      <c r="B83" s="141" t="s">
        <v>61</v>
      </c>
      <c r="C83" s="142"/>
      <c r="D83" s="59">
        <v>0</v>
      </c>
      <c r="E83" s="60">
        <v>0</v>
      </c>
      <c r="F83" s="55">
        <v>0</v>
      </c>
      <c r="G83" s="61">
        <v>0</v>
      </c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v>0</v>
      </c>
      <c r="O83" s="74">
        <v>0</v>
      </c>
      <c r="P83" s="68">
        <v>0</v>
      </c>
      <c r="Q83" s="53">
        <v>0</v>
      </c>
      <c r="R83" s="16" t="b">
        <v>1</v>
      </c>
      <c r="S83" s="128"/>
      <c r="T83" s="128"/>
    </row>
    <row r="84" spans="1:20" ht="12" customHeight="1" x14ac:dyDescent="0.25">
      <c r="A84" s="27"/>
      <c r="B84" s="143">
        <f>COUNTA(B72:C83)</f>
        <v>12</v>
      </c>
      <c r="C84" s="144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49" t="s">
        <v>62</v>
      </c>
      <c r="C86" s="150"/>
      <c r="D86" s="59">
        <v>500</v>
      </c>
      <c r="E86" s="60">
        <v>150</v>
      </c>
      <c r="F86" s="55">
        <v>113</v>
      </c>
      <c r="G86" s="61">
        <v>203</v>
      </c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v>0</v>
      </c>
      <c r="O86" s="74">
        <v>0</v>
      </c>
      <c r="P86" s="68">
        <v>0</v>
      </c>
      <c r="Q86" s="53"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SheetNames!A7</f>
        <v>LIM335</v>
      </c>
    </row>
  </sheetData>
  <mergeCells count="48">
    <mergeCell ref="B80:C80"/>
    <mergeCell ref="B49:C49"/>
    <mergeCell ref="B50:C50"/>
    <mergeCell ref="B62:C62"/>
    <mergeCell ref="B72:C72"/>
    <mergeCell ref="B73:C73"/>
    <mergeCell ref="B53:C53"/>
    <mergeCell ref="B57:C57"/>
    <mergeCell ref="B59:C59"/>
    <mergeCell ref="B55:C55"/>
    <mergeCell ref="A22:C22"/>
    <mergeCell ref="B25:C25"/>
    <mergeCell ref="B26:C26"/>
    <mergeCell ref="B27:C27"/>
    <mergeCell ref="B28:C28"/>
    <mergeCell ref="B24:C24"/>
    <mergeCell ref="B42:C42"/>
    <mergeCell ref="B61:C61"/>
    <mergeCell ref="B30:C30"/>
    <mergeCell ref="B34:C34"/>
    <mergeCell ref="B29:C29"/>
    <mergeCell ref="B40:C40"/>
    <mergeCell ref="B47:C47"/>
    <mergeCell ref="B48:C48"/>
    <mergeCell ref="B43:C43"/>
    <mergeCell ref="A45:C45"/>
    <mergeCell ref="B32:C32"/>
    <mergeCell ref="B33:C33"/>
    <mergeCell ref="B41:C41"/>
    <mergeCell ref="B36:C36"/>
    <mergeCell ref="B37:C37"/>
    <mergeCell ref="A38:C38"/>
    <mergeCell ref="B86:C86"/>
    <mergeCell ref="A51:C51"/>
    <mergeCell ref="B54:C54"/>
    <mergeCell ref="B58:C58"/>
    <mergeCell ref="B63:C63"/>
    <mergeCell ref="B64:C64"/>
    <mergeCell ref="B83:C83"/>
    <mergeCell ref="B74:C74"/>
    <mergeCell ref="B81:C81"/>
    <mergeCell ref="B82:C82"/>
    <mergeCell ref="B84:C84"/>
    <mergeCell ref="B75:C75"/>
    <mergeCell ref="B76:C76"/>
    <mergeCell ref="B77:C77"/>
    <mergeCell ref="B78:C78"/>
    <mergeCell ref="B79:C79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-0.249977111117893"/>
    <pageSetUpPr fitToPage="1"/>
  </sheetPr>
  <dimension ref="A1:T88"/>
  <sheetViews>
    <sheetView showGridLines="0" zoomScale="80" zoomScaleNormal="80" workbookViewId="0">
      <selection sqref="A1:T88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DC33 - Mopani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54" t="s">
        <v>19</v>
      </c>
      <c r="B22" s="155"/>
      <c r="C22" s="156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45" t="s">
        <v>79</v>
      </c>
      <c r="C24" s="146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45" t="s">
        <v>80</v>
      </c>
      <c r="C25" s="146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45" t="s">
        <v>28</v>
      </c>
      <c r="C26" s="146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45" t="s">
        <v>29</v>
      </c>
      <c r="C27" s="146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47" t="s">
        <v>159</v>
      </c>
      <c r="C28" s="148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45" t="s">
        <v>37</v>
      </c>
      <c r="C29" s="146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45" t="s">
        <v>38</v>
      </c>
      <c r="C30" s="146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45" t="s">
        <v>31</v>
      </c>
      <c r="C32" s="146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45" t="s">
        <v>81</v>
      </c>
      <c r="C33" s="146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45" t="s">
        <v>83</v>
      </c>
      <c r="C34" s="146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45" t="s">
        <v>84</v>
      </c>
      <c r="C36" s="146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57">
        <f>COUNTA(B24:B36)</f>
        <v>13</v>
      </c>
      <c r="C37" s="158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51" t="s">
        <v>40</v>
      </c>
      <c r="B38" s="152"/>
      <c r="C38" s="153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45" t="s">
        <v>46</v>
      </c>
      <c r="C40" s="146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45" t="s">
        <v>45</v>
      </c>
      <c r="C41" s="146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45" t="s">
        <v>85</v>
      </c>
      <c r="C42" s="146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45" t="s">
        <v>86</v>
      </c>
      <c r="C43" s="146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51" t="s">
        <v>26</v>
      </c>
      <c r="B45" s="152"/>
      <c r="C45" s="153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45" t="s">
        <v>42</v>
      </c>
      <c r="C47" s="146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45" t="s">
        <v>43</v>
      </c>
      <c r="C48" s="146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45" t="s">
        <v>44</v>
      </c>
      <c r="C49" s="146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43">
        <f>COUNTA(B40:B49)</f>
        <v>7</v>
      </c>
      <c r="C50" s="144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51" t="s">
        <v>20</v>
      </c>
      <c r="B51" s="152"/>
      <c r="C51" s="153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45" t="s">
        <v>41</v>
      </c>
      <c r="C53" s="146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45" t="s">
        <v>47</v>
      </c>
      <c r="C54" s="146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43">
        <f>COUNTA(B53:B54)</f>
        <v>2</v>
      </c>
      <c r="C55" s="144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49" t="s">
        <v>48</v>
      </c>
      <c r="C57" s="150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49" t="s">
        <v>49</v>
      </c>
      <c r="C58" s="150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43">
        <f>COUNTA(B57:C58)</f>
        <v>2</v>
      </c>
      <c r="C59" s="144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41" t="s">
        <v>88</v>
      </c>
      <c r="C61" s="142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41" t="s">
        <v>87</v>
      </c>
      <c r="C62" s="142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41" t="s">
        <v>89</v>
      </c>
      <c r="C63" s="142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43">
        <f>COUNTA(B61:C62)</f>
        <v>2</v>
      </c>
      <c r="C64" s="144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41" t="s">
        <v>50</v>
      </c>
      <c r="C72" s="142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41" t="s">
        <v>51</v>
      </c>
      <c r="C73" s="142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41" t="s">
        <v>52</v>
      </c>
      <c r="C74" s="142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41" t="s">
        <v>53</v>
      </c>
      <c r="C75" s="142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45" t="s">
        <v>54</v>
      </c>
      <c r="C76" s="146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41" t="s">
        <v>55</v>
      </c>
      <c r="C77" s="142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41" t="s">
        <v>56</v>
      </c>
      <c r="C78" s="142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41" t="s">
        <v>57</v>
      </c>
      <c r="C79" s="142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41" t="s">
        <v>58</v>
      </c>
      <c r="C80" s="142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41" t="s">
        <v>59</v>
      </c>
      <c r="C81" s="142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41" t="s">
        <v>60</v>
      </c>
      <c r="C82" s="142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41" t="s">
        <v>61</v>
      </c>
      <c r="C83" s="142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43">
        <f>COUNTA(B72:C83)</f>
        <v>12</v>
      </c>
      <c r="C84" s="144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49" t="s">
        <v>62</v>
      </c>
      <c r="C86" s="150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SheetNames!A8</f>
        <v>DC33</v>
      </c>
    </row>
  </sheetData>
  <mergeCells count="48">
    <mergeCell ref="B61:C61"/>
    <mergeCell ref="B30:C30"/>
    <mergeCell ref="B34:C34"/>
    <mergeCell ref="B29:C29"/>
    <mergeCell ref="B40:C40"/>
    <mergeCell ref="B48:C48"/>
    <mergeCell ref="A38:C38"/>
    <mergeCell ref="B42:C42"/>
    <mergeCell ref="B43:C43"/>
    <mergeCell ref="A45:C45"/>
    <mergeCell ref="B37:C37"/>
    <mergeCell ref="A22:C22"/>
    <mergeCell ref="B25:C25"/>
    <mergeCell ref="B26:C26"/>
    <mergeCell ref="B27:C27"/>
    <mergeCell ref="B28:C28"/>
    <mergeCell ref="B73:C73"/>
    <mergeCell ref="B24:C24"/>
    <mergeCell ref="B32:C32"/>
    <mergeCell ref="B33:C33"/>
    <mergeCell ref="B74:C74"/>
    <mergeCell ref="B53:C53"/>
    <mergeCell ref="B57:C57"/>
    <mergeCell ref="B59:C59"/>
    <mergeCell ref="B55:C55"/>
    <mergeCell ref="B49:C49"/>
    <mergeCell ref="B62:C62"/>
    <mergeCell ref="B41:C41"/>
    <mergeCell ref="B72:C72"/>
    <mergeCell ref="B50:C50"/>
    <mergeCell ref="B47:C47"/>
    <mergeCell ref="B36:C36"/>
    <mergeCell ref="B86:C86"/>
    <mergeCell ref="A51:C51"/>
    <mergeCell ref="B54:C54"/>
    <mergeCell ref="B58:C58"/>
    <mergeCell ref="B63:C63"/>
    <mergeCell ref="B64:C64"/>
    <mergeCell ref="B83:C83"/>
    <mergeCell ref="B79:C79"/>
    <mergeCell ref="B80:C80"/>
    <mergeCell ref="B81:C81"/>
    <mergeCell ref="B82:C82"/>
    <mergeCell ref="B84:C84"/>
    <mergeCell ref="B75:C75"/>
    <mergeCell ref="B76:C76"/>
    <mergeCell ref="B77:C77"/>
    <mergeCell ref="B78:C78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58</vt:i4>
      </vt:variant>
    </vt:vector>
  </HeadingPairs>
  <TitlesOfParts>
    <vt:vector size="88" baseType="lpstr">
      <vt:lpstr>SheetNames</vt:lpstr>
      <vt:lpstr>Summary</vt:lpstr>
      <vt:lpstr>Summary </vt:lpstr>
      <vt:lpstr>LIM331</vt:lpstr>
      <vt:lpstr>LIM332</vt:lpstr>
      <vt:lpstr>LIM333</vt:lpstr>
      <vt:lpstr>LIM334</vt:lpstr>
      <vt:lpstr>LIM335</vt:lpstr>
      <vt:lpstr>DC33</vt:lpstr>
      <vt:lpstr>LIM341</vt:lpstr>
      <vt:lpstr>LIM343 </vt:lpstr>
      <vt:lpstr>LIM344</vt:lpstr>
      <vt:lpstr>LIM345</vt:lpstr>
      <vt:lpstr>DC34</vt:lpstr>
      <vt:lpstr>LIM351</vt:lpstr>
      <vt:lpstr>LIM353</vt:lpstr>
      <vt:lpstr>LIM354</vt:lpstr>
      <vt:lpstr>LIM355</vt:lpstr>
      <vt:lpstr>DC35</vt:lpstr>
      <vt:lpstr>LIM361</vt:lpstr>
      <vt:lpstr>LIM362</vt:lpstr>
      <vt:lpstr>LIM366</vt:lpstr>
      <vt:lpstr>LIM367</vt:lpstr>
      <vt:lpstr>LIM368</vt:lpstr>
      <vt:lpstr>DC36 </vt:lpstr>
      <vt:lpstr>LIM471</vt:lpstr>
      <vt:lpstr>LIM472</vt:lpstr>
      <vt:lpstr>LIM473</vt:lpstr>
      <vt:lpstr>LIM476</vt:lpstr>
      <vt:lpstr>DC47</vt:lpstr>
      <vt:lpstr>'DC33'!Print_Area</vt:lpstr>
      <vt:lpstr>'DC34'!Print_Area</vt:lpstr>
      <vt:lpstr>'DC35'!Print_Area</vt:lpstr>
      <vt:lpstr>'DC36 '!Print_Area</vt:lpstr>
      <vt:lpstr>'DC47'!Print_Area</vt:lpstr>
      <vt:lpstr>'LIM331'!Print_Area</vt:lpstr>
      <vt:lpstr>'LIM332'!Print_Area</vt:lpstr>
      <vt:lpstr>'LIM333'!Print_Area</vt:lpstr>
      <vt:lpstr>'LIM334'!Print_Area</vt:lpstr>
      <vt:lpstr>'LIM335'!Print_Area</vt:lpstr>
      <vt:lpstr>'LIM341'!Print_Area</vt:lpstr>
      <vt:lpstr>'LIM343 '!Print_Area</vt:lpstr>
      <vt:lpstr>'LIM344'!Print_Area</vt:lpstr>
      <vt:lpstr>'LIM345'!Print_Area</vt:lpstr>
      <vt:lpstr>'LIM351'!Print_Area</vt:lpstr>
      <vt:lpstr>'LIM353'!Print_Area</vt:lpstr>
      <vt:lpstr>'LIM354'!Print_Area</vt:lpstr>
      <vt:lpstr>'LIM355'!Print_Area</vt:lpstr>
      <vt:lpstr>'LIM361'!Print_Area</vt:lpstr>
      <vt:lpstr>'LIM362'!Print_Area</vt:lpstr>
      <vt:lpstr>'LIM366'!Print_Area</vt:lpstr>
      <vt:lpstr>'LIM367'!Print_Area</vt:lpstr>
      <vt:lpstr>'LIM368'!Print_Area</vt:lpstr>
      <vt:lpstr>'LIM471'!Print_Area</vt:lpstr>
      <vt:lpstr>'LIM472'!Print_Area</vt:lpstr>
      <vt:lpstr>'LIM473'!Print_Area</vt:lpstr>
      <vt:lpstr>'LIM476'!Print_Area</vt:lpstr>
      <vt:lpstr>SheetNames!Print_Area</vt:lpstr>
      <vt:lpstr>Summary!Print_Area</vt:lpstr>
      <vt:lpstr>'Summary '!Print_Area</vt:lpstr>
      <vt:lpstr>'DC33'!Print_Titles</vt:lpstr>
      <vt:lpstr>'DC34'!Print_Titles</vt:lpstr>
      <vt:lpstr>'DC35'!Print_Titles</vt:lpstr>
      <vt:lpstr>'DC36 '!Print_Titles</vt:lpstr>
      <vt:lpstr>'DC47'!Print_Titles</vt:lpstr>
      <vt:lpstr>'LIM331'!Print_Titles</vt:lpstr>
      <vt:lpstr>'LIM332'!Print_Titles</vt:lpstr>
      <vt:lpstr>'LIM334'!Print_Titles</vt:lpstr>
      <vt:lpstr>'LIM335'!Print_Titles</vt:lpstr>
      <vt:lpstr>'LIM341'!Print_Titles</vt:lpstr>
      <vt:lpstr>'LIM343 '!Print_Titles</vt:lpstr>
      <vt:lpstr>'LIM344'!Print_Titles</vt:lpstr>
      <vt:lpstr>'LIM345'!Print_Titles</vt:lpstr>
      <vt:lpstr>'LIM351'!Print_Titles</vt:lpstr>
      <vt:lpstr>'LIM353'!Print_Titles</vt:lpstr>
      <vt:lpstr>'LIM354'!Print_Titles</vt:lpstr>
      <vt:lpstr>'LIM355'!Print_Titles</vt:lpstr>
      <vt:lpstr>'LIM361'!Print_Titles</vt:lpstr>
      <vt:lpstr>'LIM362'!Print_Titles</vt:lpstr>
      <vt:lpstr>'LIM366'!Print_Titles</vt:lpstr>
      <vt:lpstr>'LIM367'!Print_Titles</vt:lpstr>
      <vt:lpstr>'LIM368'!Print_Titles</vt:lpstr>
      <vt:lpstr>'LIM471'!Print_Titles</vt:lpstr>
      <vt:lpstr>'LIM472'!Print_Titles</vt:lpstr>
      <vt:lpstr>'LIM473'!Print_Titles</vt:lpstr>
      <vt:lpstr>'LIM476'!Print_Titles</vt:lpstr>
      <vt:lpstr>SheetNames!Print_Titles</vt:lpstr>
      <vt:lpstr>Summary!Print_Titles</vt:lpstr>
    </vt:vector>
  </TitlesOfParts>
  <Company>National Treasury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Sylvester Mohloli</dc:creator>
  <cp:lastModifiedBy>Ronald Maepa</cp:lastModifiedBy>
  <cp:lastPrinted>2016-12-07T13:38:40Z</cp:lastPrinted>
  <dcterms:created xsi:type="dcterms:W3CDTF">2011-11-28T13:27:15Z</dcterms:created>
  <dcterms:modified xsi:type="dcterms:W3CDTF">2017-02-07T10:11:04Z</dcterms:modified>
</cp:coreProperties>
</file>